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S:\Коммуникации\ОТЧЁТЫ на сайт\2017\"/>
    </mc:Choice>
  </mc:AlternateContent>
  <bookViews>
    <workbookView xWindow="0" yWindow="0" windowWidth="25200" windowHeight="11385" tabRatio="953"/>
  </bookViews>
  <sheets>
    <sheet name="Расходы" sheetId="7" r:id="rId1"/>
    <sheet name="Поступления Райффайзенбанк" sheetId="28" r:id="rId2"/>
    <sheet name="Валютные пост-я" sheetId="34" r:id="rId3"/>
    <sheet name="Поступления ВТБ 24" sheetId="23" r:id="rId4"/>
    <sheet name="Поступления ПАО Сбербанк" sheetId="26" r:id="rId5"/>
    <sheet name="Поступления БИНБАНК" sheetId="32" r:id="rId6"/>
    <sheet name="Поступления МКБ" sheetId="12" r:id="rId7"/>
    <sheet name="Поступления СКБ-Банк" sheetId="15" r:id="rId8"/>
    <sheet name="Поступления МДМ Банк" sheetId="18" r:id="rId9"/>
    <sheet name="Поступления с мобильных тел." sheetId="13" r:id="rId10"/>
    <sheet name="Поступления МТС USSD" sheetId="11" r:id="rId11"/>
    <sheet name="Поступления Platron" sheetId="14" r:id="rId12"/>
    <sheet name="Поступления Благо.ру" sheetId="10" r:id="rId13"/>
    <sheet name="Поступления РБК-Money" sheetId="17" r:id="rId14"/>
    <sheet name="Поступления CloudPayments" sheetId="27" r:id="rId15"/>
    <sheet name="PayPal" sheetId="24" r:id="rId16"/>
    <sheet name="Элекснет" sheetId="25" r:id="rId17"/>
    <sheet name="Dobro.mail.ru" sheetId="35" r:id="rId18"/>
    <sheet name="MainPeople" sheetId="36" r:id="rId19"/>
  </sheets>
  <definedNames>
    <definedName name="_xlnm._FilterDatabase" localSheetId="14" hidden="1">'Поступления CloudPayments'!$A$6:$E$920</definedName>
    <definedName name="_xlnm._FilterDatabase" localSheetId="11" hidden="1">'Поступления Platron'!$A$4:$X$1122</definedName>
    <definedName name="_xlnm._FilterDatabase" localSheetId="5" hidden="1">'Поступления БИНБАНК'!$B$5:$E$2404</definedName>
    <definedName name="_xlnm._FilterDatabase" localSheetId="12" hidden="1">'Поступления Благо.ру'!$B$4:$D$4</definedName>
    <definedName name="_xlnm._FilterDatabase" localSheetId="3" hidden="1">'Поступления ВТБ 24'!$B$5:$L$758</definedName>
    <definedName name="_xlnm._FilterDatabase" localSheetId="8" hidden="1">'Поступления МДМ Банк'!$A$4:$D$67</definedName>
    <definedName name="_xlnm._FilterDatabase" localSheetId="6" hidden="1">'Поступления МКБ'!$B$4:$D$273</definedName>
    <definedName name="_xlnm._FilterDatabase" localSheetId="10" hidden="1">'Поступления МТС USSD'!$A$4:$F$80</definedName>
    <definedName name="_xlnm._FilterDatabase" localSheetId="4" hidden="1">'Поступления ПАО Сбербанк'!$B$5:$AD$303</definedName>
    <definedName name="_xlnm._FilterDatabase" localSheetId="1" hidden="1">'Поступления Райффайзенбанк'!$A$4:$F$551</definedName>
    <definedName name="_xlnm._FilterDatabase" localSheetId="13" hidden="1">'Поступления РБК-Money'!$B$4:$D$4</definedName>
    <definedName name="_xlnm._FilterDatabase" localSheetId="9" hidden="1">'Поступления с мобильных тел.'!$A$5:$F$3734</definedName>
    <definedName name="_xlnm._FilterDatabase" localSheetId="7" hidden="1">'Поступления СКБ-Банк'!$B$7:$AB$699</definedName>
    <definedName name="_xlnm._FilterDatabase" localSheetId="0" hidden="1">Расходы!$A$9:$D$148</definedName>
    <definedName name="_xlnm._FilterDatabase" localSheetId="16" hidden="1">Элекснет!$A$5:$E$54</definedName>
  </definedNames>
  <calcPr calcId="152511" concurrentCalc="0"/>
</workbook>
</file>

<file path=xl/calcChain.xml><?xml version="1.0" encoding="utf-8"?>
<calcChain xmlns="http://schemas.openxmlformats.org/spreadsheetml/2006/main">
  <c r="C2" i="13" l="1"/>
  <c r="D5" i="7"/>
  <c r="E126" i="24"/>
  <c r="C2" i="24"/>
  <c r="C788" i="27"/>
  <c r="C18" i="10"/>
  <c r="C1835" i="14"/>
  <c r="C2" i="14"/>
  <c r="C79" i="11"/>
  <c r="C1713" i="13"/>
  <c r="C67" i="18"/>
  <c r="C2" i="18"/>
  <c r="C698" i="15"/>
  <c r="C2" i="15"/>
  <c r="C272" i="12"/>
  <c r="C2" i="12"/>
  <c r="C2404" i="32"/>
  <c r="C2" i="32"/>
  <c r="C302" i="26"/>
  <c r="C2" i="26"/>
  <c r="C757" i="23"/>
  <c r="C2" i="23"/>
  <c r="C2" i="28"/>
  <c r="C180" i="35"/>
  <c r="E54" i="25"/>
  <c r="C54" i="25"/>
  <c r="D126" i="24"/>
  <c r="C126" i="24"/>
  <c r="C919" i="27"/>
  <c r="C856" i="27"/>
  <c r="C833" i="27"/>
  <c r="C809" i="27"/>
  <c r="C794" i="27"/>
  <c r="E13" i="17"/>
  <c r="D13" i="17"/>
  <c r="C13" i="17"/>
  <c r="E1835" i="14"/>
  <c r="D1835" i="14"/>
  <c r="E1713" i="13"/>
  <c r="D1713" i="13"/>
  <c r="C80" i="11"/>
  <c r="C2" i="11"/>
  <c r="C12" i="34"/>
  <c r="E12" i="34"/>
  <c r="E11" i="34"/>
  <c r="C2" i="34"/>
  <c r="C11" i="34"/>
  <c r="E10" i="34"/>
  <c r="E9" i="34"/>
  <c r="E6" i="34"/>
  <c r="C46" i="36"/>
  <c r="D45" i="36"/>
  <c r="E45" i="36"/>
  <c r="D44" i="36"/>
  <c r="E44" i="36"/>
  <c r="D43" i="36"/>
  <c r="E43" i="36"/>
  <c r="D42" i="36"/>
  <c r="E42" i="36"/>
  <c r="D41" i="36"/>
  <c r="E41" i="36"/>
  <c r="D40" i="36"/>
  <c r="E40" i="36"/>
  <c r="D39" i="36"/>
  <c r="E39" i="36"/>
  <c r="D38" i="36"/>
  <c r="E38" i="36"/>
  <c r="D37" i="36"/>
  <c r="E37" i="36"/>
  <c r="D36" i="36"/>
  <c r="E36" i="36"/>
  <c r="D35" i="36"/>
  <c r="E35" i="36"/>
  <c r="D34" i="36"/>
  <c r="E34" i="36"/>
  <c r="D33" i="36"/>
  <c r="E33" i="36"/>
  <c r="D32" i="36"/>
  <c r="E32" i="36"/>
  <c r="D31" i="36"/>
  <c r="E31" i="36"/>
  <c r="D30" i="36"/>
  <c r="E30" i="36"/>
  <c r="D29" i="36"/>
  <c r="E29" i="36"/>
  <c r="D28" i="36"/>
  <c r="E28" i="36"/>
  <c r="D27" i="36"/>
  <c r="E27" i="36"/>
  <c r="D26" i="36"/>
  <c r="E26" i="36"/>
  <c r="D25" i="36"/>
  <c r="E25" i="36"/>
  <c r="D24" i="36"/>
  <c r="E24" i="36"/>
  <c r="D23" i="36"/>
  <c r="E23" i="36"/>
  <c r="D22" i="36"/>
  <c r="E22" i="36"/>
  <c r="D21" i="36"/>
  <c r="E21" i="36"/>
  <c r="D20" i="36"/>
  <c r="E20" i="36"/>
  <c r="D19" i="36"/>
  <c r="E19" i="36"/>
  <c r="D18" i="36"/>
  <c r="E18" i="36"/>
  <c r="D17" i="36"/>
  <c r="E17" i="36"/>
  <c r="D16" i="36"/>
  <c r="E16" i="36"/>
  <c r="D15" i="36"/>
  <c r="E15" i="36"/>
  <c r="D14" i="36"/>
  <c r="E14" i="36"/>
  <c r="D13" i="36"/>
  <c r="E13" i="36"/>
  <c r="D12" i="36"/>
  <c r="E12" i="36"/>
  <c r="D11" i="36"/>
  <c r="E11" i="36"/>
  <c r="D10" i="36"/>
  <c r="E10" i="36"/>
  <c r="D9" i="36"/>
  <c r="E9" i="36"/>
  <c r="D8" i="36"/>
  <c r="E8" i="36"/>
  <c r="D7" i="36"/>
  <c r="E7" i="36"/>
  <c r="D6" i="36"/>
  <c r="E6" i="36"/>
  <c r="D5" i="36"/>
  <c r="D46" i="36"/>
  <c r="C3" i="35"/>
  <c r="C55" i="25"/>
  <c r="C2" i="25"/>
  <c r="D54" i="25"/>
  <c r="D53" i="25"/>
  <c r="D52" i="25"/>
  <c r="D51" i="25"/>
  <c r="D50" i="25"/>
  <c r="D49" i="25"/>
  <c r="D48" i="25"/>
  <c r="D47" i="25"/>
  <c r="D46" i="25"/>
  <c r="D45" i="25"/>
  <c r="D44" i="25"/>
  <c r="D43" i="25"/>
  <c r="D42" i="25"/>
  <c r="D41" i="25"/>
  <c r="D40" i="25"/>
  <c r="D39" i="25"/>
  <c r="D38" i="25"/>
  <c r="D37" i="25"/>
  <c r="D36" i="25"/>
  <c r="D35" i="25"/>
  <c r="D34" i="25"/>
  <c r="D33" i="25"/>
  <c r="D32" i="25"/>
  <c r="D31" i="25"/>
  <c r="D30" i="25"/>
  <c r="D29" i="25"/>
  <c r="D28" i="25"/>
  <c r="D27" i="25"/>
  <c r="D26" i="25"/>
  <c r="D25" i="25"/>
  <c r="D24" i="25"/>
  <c r="D23" i="25"/>
  <c r="D22" i="25"/>
  <c r="D21" i="25"/>
  <c r="D20" i="25"/>
  <c r="D19" i="25"/>
  <c r="D18" i="25"/>
  <c r="D17" i="25"/>
  <c r="D16" i="25"/>
  <c r="D15" i="25"/>
  <c r="D14" i="25"/>
  <c r="D13" i="25"/>
  <c r="D12" i="25"/>
  <c r="D11" i="25"/>
  <c r="D10" i="25"/>
  <c r="D9" i="25"/>
  <c r="D8" i="25"/>
  <c r="D7" i="25"/>
  <c r="D6" i="25"/>
  <c r="D5" i="25"/>
  <c r="D125" i="24"/>
  <c r="D124" i="24"/>
  <c r="D123" i="24"/>
  <c r="D122" i="24"/>
  <c r="D121" i="24"/>
  <c r="D120" i="24"/>
  <c r="D119" i="24"/>
  <c r="D118" i="24"/>
  <c r="D117" i="24"/>
  <c r="D116" i="24"/>
  <c r="D115" i="24"/>
  <c r="D114" i="24"/>
  <c r="D113" i="24"/>
  <c r="D112" i="24"/>
  <c r="D111" i="24"/>
  <c r="D110" i="24"/>
  <c r="D109" i="24"/>
  <c r="D108" i="24"/>
  <c r="D107" i="24"/>
  <c r="D106" i="24"/>
  <c r="D105" i="24"/>
  <c r="D104" i="24"/>
  <c r="D103" i="24"/>
  <c r="D102" i="24"/>
  <c r="D101" i="24"/>
  <c r="D100" i="24"/>
  <c r="D99" i="24"/>
  <c r="D98" i="24"/>
  <c r="D97" i="24"/>
  <c r="D96" i="24"/>
  <c r="D95" i="24"/>
  <c r="D94" i="24"/>
  <c r="D93" i="24"/>
  <c r="D92" i="24"/>
  <c r="D91" i="24"/>
  <c r="D90" i="24"/>
  <c r="D89" i="24"/>
  <c r="D88" i="24"/>
  <c r="D87" i="24"/>
  <c r="D86" i="24"/>
  <c r="D85" i="24"/>
  <c r="D84" i="24"/>
  <c r="D83" i="24"/>
  <c r="D82" i="24"/>
  <c r="D81" i="24"/>
  <c r="D80" i="24"/>
  <c r="D79" i="24"/>
  <c r="D78" i="24"/>
  <c r="D77" i="24"/>
  <c r="D76" i="24"/>
  <c r="D75" i="24"/>
  <c r="D74" i="24"/>
  <c r="D73" i="24"/>
  <c r="D72" i="24"/>
  <c r="D71" i="24"/>
  <c r="D70" i="24"/>
  <c r="D69" i="24"/>
  <c r="D68" i="24"/>
  <c r="D67" i="24"/>
  <c r="D66" i="24"/>
  <c r="D65" i="24"/>
  <c r="D64" i="24"/>
  <c r="D63" i="24"/>
  <c r="D62" i="24"/>
  <c r="D61" i="24"/>
  <c r="D60" i="24"/>
  <c r="D59" i="24"/>
  <c r="D58" i="24"/>
  <c r="D57" i="24"/>
  <c r="D56" i="24"/>
  <c r="D55" i="24"/>
  <c r="D54" i="24"/>
  <c r="D53" i="24"/>
  <c r="D52" i="24"/>
  <c r="D51" i="24"/>
  <c r="D50" i="24"/>
  <c r="D49" i="24"/>
  <c r="D48" i="24"/>
  <c r="D47" i="24"/>
  <c r="D46" i="24"/>
  <c r="D45" i="24"/>
  <c r="D44" i="24"/>
  <c r="D43" i="24"/>
  <c r="D42" i="24"/>
  <c r="D41" i="24"/>
  <c r="D40" i="24"/>
  <c r="D39" i="24"/>
  <c r="D38" i="24"/>
  <c r="D37" i="24"/>
  <c r="D36" i="24"/>
  <c r="D35" i="24"/>
  <c r="D34" i="24"/>
  <c r="D33" i="24"/>
  <c r="D32" i="24"/>
  <c r="D31" i="24"/>
  <c r="D30" i="24"/>
  <c r="D29" i="24"/>
  <c r="D28" i="24"/>
  <c r="D27" i="24"/>
  <c r="D26" i="24"/>
  <c r="D25" i="24"/>
  <c r="D24" i="24"/>
  <c r="D23" i="24"/>
  <c r="D22" i="24"/>
  <c r="D21" i="24"/>
  <c r="D20" i="24"/>
  <c r="D19" i="24"/>
  <c r="D18" i="24"/>
  <c r="D17" i="24"/>
  <c r="D16" i="24"/>
  <c r="D15" i="24"/>
  <c r="D14" i="24"/>
  <c r="D13" i="24"/>
  <c r="D12" i="24"/>
  <c r="D11" i="24"/>
  <c r="D10" i="24"/>
  <c r="D9" i="24"/>
  <c r="D8" i="24"/>
  <c r="D7" i="24"/>
  <c r="D6" i="24"/>
  <c r="D5" i="24"/>
  <c r="C920" i="27"/>
  <c r="C857" i="27"/>
  <c r="C834" i="27"/>
  <c r="C810" i="27"/>
  <c r="C789" i="27"/>
  <c r="C2" i="27"/>
  <c r="C838" i="27"/>
  <c r="C839" i="27"/>
  <c r="C795" i="27"/>
  <c r="C2" i="17"/>
  <c r="E5" i="36"/>
  <c r="E46" i="36"/>
  <c r="C2" i="36"/>
  <c r="D1712" i="13"/>
  <c r="D1711" i="13"/>
  <c r="D1710" i="13"/>
  <c r="D1709" i="13"/>
  <c r="D1708" i="13"/>
  <c r="D1707" i="13"/>
  <c r="D1706" i="13"/>
  <c r="D1705" i="13"/>
  <c r="D1704" i="13"/>
  <c r="D1703" i="13"/>
  <c r="D1702" i="13"/>
  <c r="D1701" i="13"/>
  <c r="D1700" i="13"/>
  <c r="D1699" i="13"/>
  <c r="D1698" i="13"/>
  <c r="D1697" i="13"/>
  <c r="D1696" i="13"/>
  <c r="D1695" i="13"/>
  <c r="D1694" i="13"/>
  <c r="D1693" i="13"/>
  <c r="D1692" i="13"/>
  <c r="D1691" i="13"/>
  <c r="D1690" i="13"/>
  <c r="D1689" i="13"/>
  <c r="D1688" i="13"/>
  <c r="D1687" i="13"/>
  <c r="D1686" i="13"/>
  <c r="D1685" i="13"/>
  <c r="D1684" i="13"/>
  <c r="D1683" i="13"/>
  <c r="D1682" i="13"/>
  <c r="D1681" i="13"/>
  <c r="D1680" i="13"/>
  <c r="D1679" i="13"/>
  <c r="D1678" i="13"/>
  <c r="D1677" i="13"/>
  <c r="D1676" i="13"/>
  <c r="D1675" i="13"/>
  <c r="D1674" i="13"/>
  <c r="D1673" i="13"/>
  <c r="D1672" i="13"/>
  <c r="D1671" i="13"/>
  <c r="D1670" i="13"/>
  <c r="D1669" i="13"/>
  <c r="D1668" i="13"/>
  <c r="D1667" i="13"/>
  <c r="D1666" i="13"/>
  <c r="D1665" i="13"/>
  <c r="D1664" i="13"/>
  <c r="D1663" i="13"/>
  <c r="D1662" i="13"/>
  <c r="D1661" i="13"/>
  <c r="D1660" i="13"/>
  <c r="D1659" i="13"/>
  <c r="D1658" i="13"/>
  <c r="D1657" i="13"/>
  <c r="D1656" i="13"/>
  <c r="D1655" i="13"/>
  <c r="D1654" i="13"/>
  <c r="D1653" i="13"/>
  <c r="D1652" i="13"/>
  <c r="D1651" i="13"/>
  <c r="D1650" i="13"/>
  <c r="D1649" i="13"/>
  <c r="D1648" i="13"/>
  <c r="D1647" i="13"/>
  <c r="D1646" i="13"/>
  <c r="D1645" i="13"/>
  <c r="D1644" i="13"/>
  <c r="D1643" i="13"/>
  <c r="D1642" i="13"/>
  <c r="D1641" i="13"/>
  <c r="D1640" i="13"/>
  <c r="D1639" i="13"/>
  <c r="D1638" i="13"/>
  <c r="D1637" i="13"/>
  <c r="D1636" i="13"/>
  <c r="D1635" i="13"/>
  <c r="D1634" i="13"/>
  <c r="D1633" i="13"/>
  <c r="D1632" i="13"/>
  <c r="D1631" i="13"/>
  <c r="D1630" i="13"/>
  <c r="D1629" i="13"/>
  <c r="D1628" i="13"/>
  <c r="D1627" i="13"/>
  <c r="D1626" i="13"/>
  <c r="D1625" i="13"/>
  <c r="D1624" i="13"/>
  <c r="D1623" i="13"/>
  <c r="D1622" i="13"/>
  <c r="D1621" i="13"/>
  <c r="D1620" i="13"/>
  <c r="D1619" i="13"/>
  <c r="D1618" i="13"/>
  <c r="D1617" i="13"/>
  <c r="D1616" i="13"/>
  <c r="D1615" i="13"/>
  <c r="D1614" i="13"/>
  <c r="D1613" i="13"/>
  <c r="D1612" i="13"/>
  <c r="D1611" i="13"/>
  <c r="D1610" i="13"/>
  <c r="D1609" i="13"/>
  <c r="D1608" i="13"/>
  <c r="D1607" i="13"/>
  <c r="D1606" i="13"/>
  <c r="D1605" i="13"/>
  <c r="D1604" i="13"/>
  <c r="D1603" i="13"/>
  <c r="D1602" i="13"/>
  <c r="D1601" i="13"/>
  <c r="D1600" i="13"/>
  <c r="D1599" i="13"/>
  <c r="D1598" i="13"/>
  <c r="D1597" i="13"/>
  <c r="D1596" i="13"/>
  <c r="D1595" i="13"/>
  <c r="D1594" i="13"/>
  <c r="D1593" i="13"/>
  <c r="D1592" i="13"/>
  <c r="D1591" i="13"/>
  <c r="D1590" i="13"/>
  <c r="D1589" i="13"/>
  <c r="D1588" i="13"/>
  <c r="D1587" i="13"/>
  <c r="D1586" i="13"/>
  <c r="D1585" i="13"/>
  <c r="D1584" i="13"/>
  <c r="D1583" i="13"/>
  <c r="D1582" i="13"/>
  <c r="D1581" i="13"/>
  <c r="D1580" i="13"/>
  <c r="D1579" i="13"/>
  <c r="D1578" i="13"/>
  <c r="D1577" i="13"/>
  <c r="D1576" i="13"/>
  <c r="D1575" i="13"/>
  <c r="D1574" i="13"/>
  <c r="D1573" i="13"/>
  <c r="D1572" i="13"/>
  <c r="D1571" i="13"/>
  <c r="D1570" i="13"/>
  <c r="D1569" i="13"/>
  <c r="D1568" i="13"/>
  <c r="D1567" i="13"/>
  <c r="D1566" i="13"/>
  <c r="D1565" i="13"/>
  <c r="D1564" i="13"/>
  <c r="D1563" i="13"/>
  <c r="D1562" i="13"/>
  <c r="D1561" i="13"/>
  <c r="D1560" i="13"/>
  <c r="D1559" i="13"/>
  <c r="D1558" i="13"/>
  <c r="D1557" i="13"/>
  <c r="D1556" i="13"/>
  <c r="D1555" i="13"/>
  <c r="D1554" i="13"/>
  <c r="D1553" i="13"/>
  <c r="D1552" i="13"/>
  <c r="D1551" i="13"/>
  <c r="D1550" i="13"/>
  <c r="D1549" i="13"/>
  <c r="D1548" i="13"/>
  <c r="D1547" i="13"/>
  <c r="D1546" i="13"/>
  <c r="D1545" i="13"/>
  <c r="D1544" i="13"/>
  <c r="D1543" i="13"/>
  <c r="D1542" i="13"/>
  <c r="D1541" i="13"/>
  <c r="D1540" i="13"/>
  <c r="D1539" i="13"/>
  <c r="D1538" i="13"/>
  <c r="D1537" i="13"/>
  <c r="D1536" i="13"/>
  <c r="D1535" i="13"/>
  <c r="D1534" i="13"/>
  <c r="D1533" i="13"/>
  <c r="D1532" i="13"/>
  <c r="D1531" i="13"/>
  <c r="D1530" i="13"/>
  <c r="D1529" i="13"/>
  <c r="D1528" i="13"/>
  <c r="D1527" i="13"/>
  <c r="D1526" i="13"/>
  <c r="D1525" i="13"/>
  <c r="D1524" i="13"/>
  <c r="D1523" i="13"/>
  <c r="D1522" i="13"/>
  <c r="D1521" i="13"/>
  <c r="D1520" i="13"/>
  <c r="D1519" i="13"/>
  <c r="D1518" i="13"/>
  <c r="D1517" i="13"/>
  <c r="D1516" i="13"/>
  <c r="D1515" i="13"/>
  <c r="D1514" i="13"/>
  <c r="D1513" i="13"/>
  <c r="D1512" i="13"/>
  <c r="D1511" i="13"/>
  <c r="D1510" i="13"/>
  <c r="D1509" i="13"/>
  <c r="D1508" i="13"/>
  <c r="D1507" i="13"/>
  <c r="D1506" i="13"/>
  <c r="D1505" i="13"/>
  <c r="D1504" i="13"/>
  <c r="D1503" i="13"/>
  <c r="D1502" i="13"/>
  <c r="D1501" i="13"/>
  <c r="D1500" i="13"/>
  <c r="D1499" i="13"/>
  <c r="D1498" i="13"/>
  <c r="D1497" i="13"/>
  <c r="D1496" i="13"/>
  <c r="D1495" i="13"/>
  <c r="D1494" i="13"/>
  <c r="D1493" i="13"/>
  <c r="D1492" i="13"/>
  <c r="D1491" i="13"/>
  <c r="D1490" i="13"/>
  <c r="D1489" i="13"/>
  <c r="D1488" i="13"/>
  <c r="D1487" i="13"/>
  <c r="D1486" i="13"/>
  <c r="D1485" i="13"/>
  <c r="D1484" i="13"/>
  <c r="D1483" i="13"/>
  <c r="D1482" i="13"/>
  <c r="D1481" i="13"/>
  <c r="D1480" i="13"/>
  <c r="D1479" i="13"/>
  <c r="D1478" i="13"/>
  <c r="D1477" i="13"/>
  <c r="D1476" i="13"/>
  <c r="D1475" i="13"/>
  <c r="D1474" i="13"/>
  <c r="D1473" i="13"/>
  <c r="D1472" i="13"/>
  <c r="D1471" i="13"/>
  <c r="D1470" i="13"/>
  <c r="D1469" i="13"/>
  <c r="D1468" i="13"/>
  <c r="D1467" i="13"/>
  <c r="D1466" i="13"/>
  <c r="D1465" i="13"/>
  <c r="D1464" i="13"/>
  <c r="D1463" i="13"/>
  <c r="D1462" i="13"/>
  <c r="D1461" i="13"/>
  <c r="D1460" i="13"/>
  <c r="D1459" i="13"/>
  <c r="D1458" i="13"/>
  <c r="D1457" i="13"/>
  <c r="D1456" i="13"/>
  <c r="D1455" i="13"/>
  <c r="D1454" i="13"/>
  <c r="D1453" i="13"/>
  <c r="D1452" i="13"/>
  <c r="D1451" i="13"/>
  <c r="D1450" i="13"/>
  <c r="D1449" i="13"/>
  <c r="D1448" i="13"/>
  <c r="D1447" i="13"/>
  <c r="D1446" i="13"/>
  <c r="D1445" i="13"/>
  <c r="D1444" i="13"/>
  <c r="D1443" i="13"/>
  <c r="D1442" i="13"/>
  <c r="D1441" i="13"/>
  <c r="D1440" i="13"/>
  <c r="D1439" i="13"/>
  <c r="D1438" i="13"/>
  <c r="D1437" i="13"/>
  <c r="D1436" i="13"/>
  <c r="D1435" i="13"/>
  <c r="D1434" i="13"/>
  <c r="D1433" i="13"/>
  <c r="D1432" i="13"/>
  <c r="D1431" i="13"/>
  <c r="D1430" i="13"/>
  <c r="D1429" i="13"/>
  <c r="D1428" i="13"/>
  <c r="D1427" i="13"/>
  <c r="D1426" i="13"/>
  <c r="D1425" i="13"/>
  <c r="D1424" i="13"/>
  <c r="D1423" i="13"/>
  <c r="D1422" i="13"/>
  <c r="D1421" i="13"/>
  <c r="D1420" i="13"/>
  <c r="D1419" i="13"/>
  <c r="D1418" i="13"/>
  <c r="D1417" i="13"/>
  <c r="D1416" i="13"/>
  <c r="D1415" i="13"/>
  <c r="D1414" i="13"/>
  <c r="D1413" i="13"/>
  <c r="D1412" i="13"/>
  <c r="D1411" i="13"/>
  <c r="D1410" i="13"/>
  <c r="D1409" i="13"/>
  <c r="D1408" i="13"/>
  <c r="D1407" i="13"/>
  <c r="D1406" i="13"/>
  <c r="D1405" i="13"/>
  <c r="D1404" i="13"/>
  <c r="D1403" i="13"/>
  <c r="D1402" i="13"/>
  <c r="D1401" i="13"/>
  <c r="D1400" i="13"/>
  <c r="D1399" i="13"/>
  <c r="D1398" i="13"/>
  <c r="D1397" i="13"/>
  <c r="D1396" i="13"/>
  <c r="D1395" i="13"/>
  <c r="D1394" i="13"/>
  <c r="D1393" i="13"/>
  <c r="D1392" i="13"/>
  <c r="D1391" i="13"/>
  <c r="D1390" i="13"/>
  <c r="D1389" i="13"/>
  <c r="D1388" i="13"/>
  <c r="D1387" i="13"/>
  <c r="D1386" i="13"/>
  <c r="D1385" i="13"/>
  <c r="D1384" i="13"/>
  <c r="D1383" i="13"/>
  <c r="D1382" i="13"/>
  <c r="D1381" i="13"/>
  <c r="D1380" i="13"/>
  <c r="D1379" i="13"/>
  <c r="D1378" i="13"/>
  <c r="D1377" i="13"/>
  <c r="D1376" i="13"/>
  <c r="D1375" i="13"/>
  <c r="D1374" i="13"/>
  <c r="D1373" i="13"/>
  <c r="D1372" i="13"/>
  <c r="D1371" i="13"/>
  <c r="D1370" i="13"/>
  <c r="D1369" i="13"/>
  <c r="D1368" i="13"/>
  <c r="D1367" i="13"/>
  <c r="D1366" i="13"/>
  <c r="D1365" i="13"/>
  <c r="D1364" i="13"/>
  <c r="D1363" i="13"/>
  <c r="D1362" i="13"/>
  <c r="D1361" i="13"/>
  <c r="D1360" i="13"/>
  <c r="D1359" i="13"/>
  <c r="D1358" i="13"/>
  <c r="D1357" i="13"/>
  <c r="D1356" i="13"/>
  <c r="D1355" i="13"/>
  <c r="D1354" i="13"/>
  <c r="D1353" i="13"/>
  <c r="D1352" i="13"/>
  <c r="D1351" i="13"/>
  <c r="D1350" i="13"/>
  <c r="D1349" i="13"/>
  <c r="D1348" i="13"/>
  <c r="D1347" i="13"/>
  <c r="D1346" i="13"/>
  <c r="D1345" i="13"/>
  <c r="D1344" i="13"/>
  <c r="D1343" i="13"/>
  <c r="D1342" i="13"/>
  <c r="D1341" i="13"/>
  <c r="D1340" i="13"/>
  <c r="D1339" i="13"/>
  <c r="D1338" i="13"/>
  <c r="D1337" i="13"/>
  <c r="D1336" i="13"/>
  <c r="D1335" i="13"/>
  <c r="D1334" i="13"/>
  <c r="D1333" i="13"/>
  <c r="D1332" i="13"/>
  <c r="D1331" i="13"/>
  <c r="D1330" i="13"/>
  <c r="D1329" i="13"/>
  <c r="D1328" i="13"/>
  <c r="D1327" i="13"/>
  <c r="D1326" i="13"/>
  <c r="D1325" i="13"/>
  <c r="D1324" i="13"/>
  <c r="D1323" i="13"/>
  <c r="D1322" i="13"/>
  <c r="D1321" i="13"/>
  <c r="D1320" i="13"/>
  <c r="D1319" i="13"/>
  <c r="D1318" i="13"/>
  <c r="D1317" i="13"/>
  <c r="D1316" i="13"/>
  <c r="D1315" i="13"/>
  <c r="D1314" i="13"/>
  <c r="D1313" i="13"/>
  <c r="D1312" i="13"/>
  <c r="D1311" i="13"/>
  <c r="D1310" i="13"/>
  <c r="D1309" i="13"/>
  <c r="D1308" i="13"/>
  <c r="D1307" i="13"/>
  <c r="D1306" i="13"/>
  <c r="D1305" i="13"/>
  <c r="D1304" i="13"/>
  <c r="D1303" i="13"/>
  <c r="D1302" i="13"/>
  <c r="D1301" i="13"/>
  <c r="D1300" i="13"/>
  <c r="D1299" i="13"/>
  <c r="D1298" i="13"/>
  <c r="D1297" i="13"/>
  <c r="D1296" i="13"/>
  <c r="D1295" i="13"/>
  <c r="D1294" i="13"/>
  <c r="D1293" i="13"/>
  <c r="D1292" i="13"/>
  <c r="D1291" i="13"/>
  <c r="D1290" i="13"/>
  <c r="D1289" i="13"/>
  <c r="D1288" i="13"/>
  <c r="D1287" i="13"/>
  <c r="D1286" i="13"/>
  <c r="D1285" i="13"/>
  <c r="D1284" i="13"/>
  <c r="D1283" i="13"/>
  <c r="D1282" i="13"/>
  <c r="D1281" i="13"/>
  <c r="D1280" i="13"/>
  <c r="D1279" i="13"/>
  <c r="D1278" i="13"/>
  <c r="D1277" i="13"/>
  <c r="D1276" i="13"/>
  <c r="D1275" i="13"/>
  <c r="D1274" i="13"/>
  <c r="D1273" i="13"/>
  <c r="D1272" i="13"/>
  <c r="D1271" i="13"/>
  <c r="D1270" i="13"/>
  <c r="D1269" i="13"/>
  <c r="D1268" i="13"/>
  <c r="D1267" i="13"/>
  <c r="D1266" i="13"/>
  <c r="D1265" i="13"/>
  <c r="D1264" i="13"/>
  <c r="D1263" i="13"/>
  <c r="D1262" i="13"/>
  <c r="D1261" i="13"/>
  <c r="D1260" i="13"/>
  <c r="D1259" i="13"/>
  <c r="D1258" i="13"/>
  <c r="D1257" i="13"/>
  <c r="D1256" i="13"/>
  <c r="D1255" i="13"/>
  <c r="D1254" i="13"/>
  <c r="D1253" i="13"/>
  <c r="D1252" i="13"/>
  <c r="D1251" i="13"/>
  <c r="D1250" i="13"/>
  <c r="D1249" i="13"/>
  <c r="D1248" i="13"/>
  <c r="D1247" i="13"/>
  <c r="D1246" i="13"/>
  <c r="D1245" i="13"/>
  <c r="D1244" i="13"/>
  <c r="D1243" i="13"/>
  <c r="D1242" i="13"/>
  <c r="D1241" i="13"/>
  <c r="D1240" i="13"/>
  <c r="D1239" i="13"/>
  <c r="D1238" i="13"/>
  <c r="D1237" i="13"/>
  <c r="D1236" i="13"/>
  <c r="D1235" i="13"/>
  <c r="D1234" i="13"/>
  <c r="D1233" i="13"/>
  <c r="D1232" i="13"/>
  <c r="D1231" i="13"/>
  <c r="D1230" i="13"/>
  <c r="D1229" i="13"/>
  <c r="D1228" i="13"/>
  <c r="D1227" i="13"/>
  <c r="D1226" i="13"/>
  <c r="D1225" i="13"/>
  <c r="D1224" i="13"/>
  <c r="D1223" i="13"/>
  <c r="D1222" i="13"/>
  <c r="D1221" i="13"/>
  <c r="D1220" i="13"/>
  <c r="D1219" i="13"/>
  <c r="D1218" i="13"/>
  <c r="D1217" i="13"/>
  <c r="D1216" i="13"/>
  <c r="D1215" i="13"/>
  <c r="D1214" i="13"/>
  <c r="D1213" i="13"/>
  <c r="D1212" i="13"/>
  <c r="D1211" i="13"/>
  <c r="D1210" i="13"/>
  <c r="D1209" i="13"/>
  <c r="D1208" i="13"/>
  <c r="D1207" i="13"/>
  <c r="D1206" i="13"/>
  <c r="D1205" i="13"/>
  <c r="D1204" i="13"/>
  <c r="D1203" i="13"/>
  <c r="D1202" i="13"/>
  <c r="D1201" i="13"/>
  <c r="D1200" i="13"/>
  <c r="D1199" i="13"/>
  <c r="D1198" i="13"/>
  <c r="D1197" i="13"/>
  <c r="D1196" i="13"/>
  <c r="D1195" i="13"/>
  <c r="D1194" i="13"/>
  <c r="D1193" i="13"/>
  <c r="D1192" i="13"/>
  <c r="D1191" i="13"/>
  <c r="D1190" i="13"/>
  <c r="D1189" i="13"/>
  <c r="D1188" i="13"/>
  <c r="D1187" i="13"/>
  <c r="D1186" i="13"/>
  <c r="D1185" i="13"/>
  <c r="D1184" i="13"/>
  <c r="D1183" i="13"/>
  <c r="D1182" i="13"/>
  <c r="D1181" i="13"/>
  <c r="D1180" i="13"/>
  <c r="D1179" i="13"/>
  <c r="D1178" i="13"/>
  <c r="D1177" i="13"/>
  <c r="D1176" i="13"/>
  <c r="D1175" i="13"/>
  <c r="D1174" i="13"/>
  <c r="D1173" i="13"/>
  <c r="D1172" i="13"/>
  <c r="D1171" i="13"/>
  <c r="D1170" i="13"/>
  <c r="D1169" i="13"/>
  <c r="D1168" i="13"/>
  <c r="D1167" i="13"/>
  <c r="D1166" i="13"/>
  <c r="D1165" i="13"/>
  <c r="D1164" i="13"/>
  <c r="D1163" i="13"/>
  <c r="D1162" i="13"/>
  <c r="D1161" i="13"/>
  <c r="D1160" i="13"/>
  <c r="D1159" i="13"/>
  <c r="D1158" i="13"/>
  <c r="D1157" i="13"/>
  <c r="D1156" i="13"/>
  <c r="D1155" i="13"/>
  <c r="D1154" i="13"/>
  <c r="D1153" i="13"/>
  <c r="D1152" i="13"/>
  <c r="D1151" i="13"/>
  <c r="D1150" i="13"/>
  <c r="D1149" i="13"/>
  <c r="D1148" i="13"/>
  <c r="D1147" i="13"/>
  <c r="D1146" i="13"/>
  <c r="D1145" i="13"/>
  <c r="D1144" i="13"/>
  <c r="D1143" i="13"/>
  <c r="D1142" i="13"/>
  <c r="D1141" i="13"/>
  <c r="D1140" i="13"/>
  <c r="D1139" i="13"/>
  <c r="D1138" i="13"/>
  <c r="D1137" i="13"/>
  <c r="D1136" i="13"/>
  <c r="D1135" i="13"/>
  <c r="D1134" i="13"/>
  <c r="D1133" i="13"/>
  <c r="D1132" i="13"/>
  <c r="D1131" i="13"/>
  <c r="D1130" i="13"/>
  <c r="D1129" i="13"/>
  <c r="D1128" i="13"/>
  <c r="D1127" i="13"/>
  <c r="D1126" i="13"/>
  <c r="D1125" i="13"/>
  <c r="D1124" i="13"/>
  <c r="D1123" i="13"/>
  <c r="D1122" i="13"/>
  <c r="D1121" i="13"/>
  <c r="D1120" i="13"/>
  <c r="D1119" i="13"/>
  <c r="D1118" i="13"/>
  <c r="D1117" i="13"/>
  <c r="D1116" i="13"/>
  <c r="D1115" i="13"/>
  <c r="D1114" i="13"/>
  <c r="D1113" i="13"/>
  <c r="D1112" i="13"/>
  <c r="D1111" i="13"/>
  <c r="D1110" i="13"/>
  <c r="D1109" i="13"/>
  <c r="D1108" i="13"/>
  <c r="D1107" i="13"/>
  <c r="D1106" i="13"/>
  <c r="D1105" i="13"/>
  <c r="D1104" i="13"/>
  <c r="D1103" i="13"/>
  <c r="D1102" i="13"/>
  <c r="D1101" i="13"/>
  <c r="D1100" i="13"/>
  <c r="D1099" i="13"/>
  <c r="D1098" i="13"/>
  <c r="D1097" i="13"/>
  <c r="D1096" i="13"/>
  <c r="D1095" i="13"/>
  <c r="D1094" i="13"/>
  <c r="D1093" i="13"/>
  <c r="D1092" i="13"/>
  <c r="D1091" i="13"/>
  <c r="D1090" i="13"/>
  <c r="D1089" i="13"/>
  <c r="D1088" i="13"/>
  <c r="D1087" i="13"/>
  <c r="D1086" i="13"/>
  <c r="D1085" i="13"/>
  <c r="D1084" i="13"/>
  <c r="D1083" i="13"/>
  <c r="D1082" i="13"/>
  <c r="D1081" i="13"/>
  <c r="D1080" i="13"/>
  <c r="D1079" i="13"/>
  <c r="D1078" i="13"/>
  <c r="D1077" i="13"/>
  <c r="D1076" i="13"/>
  <c r="D1075" i="13"/>
  <c r="D1074" i="13"/>
  <c r="D1073" i="13"/>
  <c r="D1072" i="13"/>
  <c r="D1071" i="13"/>
  <c r="D1070" i="13"/>
  <c r="D1069" i="13"/>
  <c r="D1068" i="13"/>
  <c r="D1067" i="13"/>
  <c r="D1066" i="13"/>
  <c r="D1065" i="13"/>
  <c r="D1064" i="13"/>
  <c r="D1063" i="13"/>
  <c r="D1062" i="13"/>
  <c r="D1061" i="13"/>
  <c r="D1060" i="13"/>
  <c r="D1059" i="13"/>
  <c r="D1058" i="13"/>
  <c r="D1057" i="13"/>
  <c r="D1056" i="13"/>
  <c r="D1055" i="13"/>
  <c r="D1054" i="13"/>
  <c r="D1053" i="13"/>
  <c r="D1052" i="13"/>
  <c r="D1051" i="13"/>
  <c r="D1050" i="13"/>
  <c r="D1049" i="13"/>
  <c r="D1048" i="13"/>
  <c r="D1047" i="13"/>
  <c r="D1046" i="13"/>
  <c r="D1045" i="13"/>
  <c r="D1044" i="13"/>
  <c r="D1043" i="13"/>
  <c r="D1042" i="13"/>
  <c r="D1041" i="13"/>
  <c r="D1040" i="13"/>
  <c r="D1039" i="13"/>
  <c r="D1038" i="13"/>
  <c r="D1037" i="13"/>
  <c r="D1036" i="13"/>
  <c r="D1035" i="13"/>
  <c r="D1034" i="13"/>
  <c r="D1033" i="13"/>
  <c r="D1032" i="13"/>
  <c r="D1031" i="13"/>
  <c r="D1030" i="13"/>
  <c r="D1029" i="13"/>
  <c r="D1028" i="13"/>
  <c r="D1027" i="13"/>
  <c r="D1026" i="13"/>
  <c r="D1025" i="13"/>
  <c r="D1024" i="13"/>
  <c r="D1023" i="13"/>
  <c r="D1022" i="13"/>
  <c r="D1021" i="13"/>
  <c r="D1020" i="13"/>
  <c r="D1019" i="13"/>
  <c r="D1018" i="13"/>
  <c r="D1017" i="13"/>
  <c r="D1016" i="13"/>
  <c r="D1015" i="13"/>
  <c r="D1014" i="13"/>
  <c r="D1013" i="13"/>
  <c r="D1012" i="13"/>
  <c r="D1011" i="13"/>
  <c r="D1010" i="13"/>
  <c r="D1009" i="13"/>
  <c r="D1008" i="13"/>
  <c r="D1007" i="13"/>
  <c r="D1006" i="13"/>
  <c r="D1005" i="13"/>
  <c r="D1004" i="13"/>
  <c r="D1003" i="13"/>
  <c r="D1002" i="13"/>
  <c r="D1001" i="13"/>
  <c r="D1000" i="13"/>
  <c r="D999" i="13"/>
  <c r="D998" i="13"/>
  <c r="D997" i="13"/>
  <c r="D996" i="13"/>
  <c r="D995" i="13"/>
  <c r="D994" i="13"/>
  <c r="D993" i="13"/>
  <c r="D992" i="13"/>
  <c r="D991" i="13"/>
  <c r="D990" i="13"/>
  <c r="D989" i="13"/>
  <c r="D988" i="13"/>
  <c r="D987" i="13"/>
  <c r="D986" i="13"/>
  <c r="D985" i="13"/>
  <c r="D984" i="13"/>
  <c r="D983" i="13"/>
  <c r="D982" i="13"/>
  <c r="D981" i="13"/>
  <c r="D980" i="13"/>
  <c r="D979" i="13"/>
  <c r="D978" i="13"/>
  <c r="D977" i="13"/>
  <c r="D976" i="13"/>
  <c r="D975" i="13"/>
  <c r="D974" i="13"/>
  <c r="D973" i="13"/>
  <c r="D972" i="13"/>
  <c r="D971" i="13"/>
  <c r="D970" i="13"/>
  <c r="D969" i="13"/>
  <c r="D968" i="13"/>
  <c r="D967" i="13"/>
  <c r="D966" i="13"/>
  <c r="D965" i="13"/>
  <c r="D964" i="13"/>
  <c r="D963" i="13"/>
  <c r="D962" i="13"/>
  <c r="D961" i="13"/>
  <c r="D960" i="13"/>
  <c r="D959" i="13"/>
  <c r="D958" i="13"/>
  <c r="D957" i="13"/>
  <c r="D956" i="13"/>
  <c r="D955" i="13"/>
  <c r="D954" i="13"/>
  <c r="D953" i="13"/>
  <c r="D952" i="13"/>
  <c r="D951" i="13"/>
  <c r="D950" i="13"/>
  <c r="D949" i="13"/>
  <c r="D948" i="13"/>
  <c r="D947" i="13"/>
  <c r="D946" i="13"/>
  <c r="D945" i="13"/>
  <c r="D944" i="13"/>
  <c r="D943" i="13"/>
  <c r="D942" i="13"/>
  <c r="D941" i="13"/>
  <c r="D940" i="13"/>
  <c r="D939" i="13"/>
  <c r="D938" i="13"/>
  <c r="D937" i="13"/>
  <c r="D936" i="13"/>
  <c r="D935" i="13"/>
  <c r="D934" i="13"/>
  <c r="D933" i="13"/>
  <c r="D932" i="13"/>
  <c r="D931" i="13"/>
  <c r="D930" i="13"/>
  <c r="D929" i="13"/>
  <c r="D928" i="13"/>
  <c r="D927" i="13"/>
  <c r="D926" i="13"/>
  <c r="D925" i="13"/>
  <c r="D924" i="13"/>
  <c r="D923" i="13"/>
  <c r="D922" i="13"/>
  <c r="D921" i="13"/>
  <c r="D920" i="13"/>
  <c r="D919" i="13"/>
  <c r="D918" i="13"/>
  <c r="D917" i="13"/>
  <c r="D916" i="13"/>
  <c r="D915" i="13"/>
  <c r="D914" i="13"/>
  <c r="D913" i="13"/>
  <c r="D912" i="13"/>
  <c r="D911" i="13"/>
  <c r="D910" i="13"/>
  <c r="D909" i="13"/>
  <c r="D908" i="13"/>
  <c r="D907" i="13"/>
  <c r="D906" i="13"/>
  <c r="D905" i="13"/>
  <c r="D904" i="13"/>
  <c r="D903" i="13"/>
  <c r="D902" i="13"/>
  <c r="D901" i="13"/>
  <c r="D900" i="13"/>
  <c r="D899" i="13"/>
  <c r="D898" i="13"/>
  <c r="D897" i="13"/>
  <c r="D896" i="13"/>
  <c r="D895" i="13"/>
  <c r="D894" i="13"/>
  <c r="D893" i="13"/>
  <c r="D892" i="13"/>
  <c r="D891" i="13"/>
  <c r="D890" i="13"/>
  <c r="D889" i="13"/>
  <c r="D888" i="13"/>
  <c r="D887" i="13"/>
  <c r="D886" i="13"/>
  <c r="D885" i="13"/>
  <c r="D884" i="13"/>
  <c r="D883" i="13"/>
  <c r="D882" i="13"/>
  <c r="D881" i="13"/>
  <c r="D880" i="13"/>
  <c r="D879" i="13"/>
  <c r="D878" i="13"/>
  <c r="D877" i="13"/>
  <c r="D876" i="13"/>
  <c r="D875" i="13"/>
  <c r="D874" i="13"/>
  <c r="D873" i="13"/>
  <c r="D872" i="13"/>
  <c r="D871" i="13"/>
  <c r="D870" i="13"/>
  <c r="D869" i="13"/>
  <c r="D868" i="13"/>
  <c r="D867" i="13"/>
  <c r="D866" i="13"/>
  <c r="D865" i="13"/>
  <c r="D864" i="13"/>
  <c r="D863" i="13"/>
  <c r="D862" i="13"/>
  <c r="D861" i="13"/>
  <c r="D860" i="13"/>
  <c r="D859" i="13"/>
  <c r="D858" i="13"/>
  <c r="D857" i="13"/>
  <c r="D856" i="13"/>
  <c r="D855" i="13"/>
  <c r="D854" i="13"/>
  <c r="D853" i="13"/>
  <c r="D852" i="13"/>
  <c r="D851" i="13"/>
  <c r="D850" i="13"/>
  <c r="D849" i="13"/>
  <c r="D848" i="13"/>
  <c r="D847" i="13"/>
  <c r="D846" i="13"/>
  <c r="D845" i="13"/>
  <c r="D844" i="13"/>
  <c r="D843" i="13"/>
  <c r="D842" i="13"/>
  <c r="D841" i="13"/>
  <c r="D840" i="13"/>
  <c r="D839" i="13"/>
  <c r="D838" i="13"/>
  <c r="D837" i="13"/>
  <c r="D836" i="13"/>
  <c r="D835" i="13"/>
  <c r="D834" i="13"/>
  <c r="D833" i="13"/>
  <c r="D832" i="13"/>
  <c r="D831" i="13"/>
  <c r="D830" i="13"/>
  <c r="D829" i="13"/>
  <c r="D828" i="13"/>
  <c r="D827" i="13"/>
  <c r="D826" i="13"/>
  <c r="D825" i="13"/>
  <c r="D824" i="13"/>
  <c r="D823" i="13"/>
  <c r="D822" i="13"/>
  <c r="D821" i="13"/>
  <c r="D820" i="13"/>
  <c r="D819" i="13"/>
  <c r="D818" i="13"/>
  <c r="D817" i="13"/>
  <c r="D816" i="13"/>
  <c r="D815" i="13"/>
  <c r="D814" i="13"/>
  <c r="D813" i="13"/>
  <c r="D812" i="13"/>
  <c r="D811" i="13"/>
  <c r="D810" i="13"/>
  <c r="D809" i="13"/>
  <c r="D808" i="13"/>
  <c r="D807" i="13"/>
  <c r="D806" i="13"/>
  <c r="D805" i="13"/>
  <c r="D804" i="13"/>
  <c r="D803" i="13"/>
  <c r="D802" i="13"/>
  <c r="D801" i="13"/>
  <c r="D800" i="13"/>
  <c r="D799" i="13"/>
  <c r="D798" i="13"/>
  <c r="D797" i="13"/>
  <c r="D796" i="13"/>
  <c r="D795" i="13"/>
  <c r="D794" i="13"/>
  <c r="D793" i="13"/>
  <c r="D792" i="13"/>
  <c r="D791" i="13"/>
  <c r="D790" i="13"/>
  <c r="D789" i="13"/>
  <c r="D788" i="13"/>
  <c r="D787" i="13"/>
  <c r="D786" i="13"/>
  <c r="D785" i="13"/>
  <c r="D784" i="13"/>
  <c r="D783" i="13"/>
  <c r="D782" i="13"/>
  <c r="D781" i="13"/>
  <c r="D780" i="13"/>
  <c r="D779" i="13"/>
  <c r="D778" i="13"/>
  <c r="D777" i="13"/>
  <c r="D776" i="13"/>
  <c r="D775" i="13"/>
  <c r="D774" i="13"/>
  <c r="D773" i="13"/>
  <c r="D772" i="13"/>
  <c r="D771" i="13"/>
  <c r="D770" i="13"/>
  <c r="D769" i="13"/>
  <c r="D768" i="13"/>
  <c r="D767" i="13"/>
  <c r="D766" i="13"/>
  <c r="D765" i="13"/>
  <c r="D764" i="13"/>
  <c r="D763" i="13"/>
  <c r="D762" i="13"/>
  <c r="D761" i="13"/>
  <c r="D760" i="13"/>
  <c r="D759" i="13"/>
  <c r="D758" i="13"/>
  <c r="D757" i="13"/>
  <c r="D756" i="13"/>
  <c r="D755" i="13"/>
  <c r="D754" i="13"/>
  <c r="D753" i="13"/>
  <c r="D752" i="13"/>
  <c r="D751" i="13"/>
  <c r="D750" i="13"/>
  <c r="D749" i="13"/>
  <c r="D748" i="13"/>
  <c r="D747" i="13"/>
  <c r="D746" i="13"/>
  <c r="D745" i="13"/>
  <c r="D744" i="13"/>
  <c r="D743" i="13"/>
  <c r="D742" i="13"/>
  <c r="D741" i="13"/>
  <c r="D740" i="13"/>
  <c r="D739" i="13"/>
  <c r="D738" i="13"/>
  <c r="D737" i="13"/>
  <c r="D736" i="13"/>
  <c r="D735" i="13"/>
  <c r="D734" i="13"/>
  <c r="D733" i="13"/>
  <c r="D732" i="13"/>
  <c r="D731" i="13"/>
  <c r="D730" i="13"/>
  <c r="D729" i="13"/>
  <c r="D728" i="13"/>
  <c r="D727" i="13"/>
  <c r="D726" i="13"/>
  <c r="D725" i="13"/>
  <c r="D724" i="13"/>
  <c r="D723" i="13"/>
  <c r="D722" i="13"/>
  <c r="D721" i="13"/>
  <c r="D720" i="13"/>
  <c r="D719" i="13"/>
  <c r="D718" i="13"/>
  <c r="D717" i="13"/>
  <c r="D716" i="13"/>
  <c r="D715" i="13"/>
  <c r="D714" i="13"/>
  <c r="D713" i="13"/>
  <c r="D712" i="13"/>
  <c r="D711" i="13"/>
  <c r="D710" i="13"/>
  <c r="D709" i="13"/>
  <c r="D708" i="13"/>
  <c r="D707" i="13"/>
  <c r="D706" i="13"/>
  <c r="D705" i="13"/>
  <c r="D704" i="13"/>
  <c r="D703" i="13"/>
  <c r="D702" i="13"/>
  <c r="D701" i="13"/>
  <c r="D700" i="13"/>
  <c r="D699" i="13"/>
  <c r="D698" i="13"/>
  <c r="D697" i="13"/>
  <c r="D696" i="13"/>
  <c r="D695" i="13"/>
  <c r="D694" i="13"/>
  <c r="D693" i="13"/>
  <c r="D692" i="13"/>
  <c r="D691" i="13"/>
  <c r="D690" i="13"/>
  <c r="D689" i="13"/>
  <c r="D688" i="13"/>
  <c r="D687" i="13"/>
  <c r="D686" i="13"/>
  <c r="D685" i="13"/>
  <c r="D684" i="13"/>
  <c r="D683" i="13"/>
  <c r="D682" i="13"/>
  <c r="D681" i="13"/>
  <c r="D680" i="13"/>
  <c r="D679" i="13"/>
  <c r="D678" i="13"/>
  <c r="D677" i="13"/>
  <c r="D676" i="13"/>
  <c r="D675" i="13"/>
  <c r="D674" i="13"/>
  <c r="D673" i="13"/>
  <c r="D672" i="13"/>
  <c r="D671" i="13"/>
  <c r="D670" i="13"/>
  <c r="D669" i="13"/>
  <c r="D668" i="13"/>
  <c r="D667" i="13"/>
  <c r="D666" i="13"/>
  <c r="D665" i="13"/>
  <c r="D664" i="13"/>
  <c r="D663" i="13"/>
  <c r="D662" i="13"/>
  <c r="D661" i="13"/>
  <c r="D660" i="13"/>
  <c r="D659" i="13"/>
  <c r="D658" i="13"/>
  <c r="D657" i="13"/>
  <c r="D656" i="13"/>
  <c r="D655" i="13"/>
  <c r="D654" i="13"/>
  <c r="D653" i="13"/>
  <c r="D652" i="13"/>
  <c r="D651" i="13"/>
  <c r="D650" i="13"/>
  <c r="D649" i="13"/>
  <c r="D648" i="13"/>
  <c r="D647" i="13"/>
  <c r="D646" i="13"/>
  <c r="D645" i="13"/>
  <c r="D644" i="13"/>
  <c r="D643" i="13"/>
  <c r="D642" i="13"/>
  <c r="D641" i="13"/>
  <c r="D640" i="13"/>
  <c r="D639" i="13"/>
  <c r="D638" i="13"/>
  <c r="D637" i="13"/>
  <c r="D636" i="13"/>
  <c r="D635" i="13"/>
  <c r="D634" i="13"/>
  <c r="D633" i="13"/>
  <c r="D632" i="13"/>
  <c r="D631" i="13"/>
  <c r="D630" i="13"/>
  <c r="D629" i="13"/>
  <c r="D628" i="13"/>
  <c r="D627" i="13"/>
  <c r="D626" i="13"/>
  <c r="D625" i="13"/>
  <c r="D624" i="13"/>
  <c r="D623" i="13"/>
  <c r="D622" i="13"/>
  <c r="D621" i="13"/>
  <c r="D620" i="13"/>
  <c r="D619" i="13"/>
  <c r="D618" i="13"/>
  <c r="D617" i="13"/>
  <c r="D616" i="13"/>
  <c r="D615" i="13"/>
  <c r="D614" i="13"/>
  <c r="D613" i="13"/>
  <c r="D612" i="13"/>
  <c r="D611" i="13"/>
  <c r="D610" i="13"/>
  <c r="D609" i="13"/>
  <c r="D608" i="13"/>
  <c r="D607" i="13"/>
  <c r="D606" i="13"/>
  <c r="D605" i="13"/>
  <c r="D604" i="13"/>
  <c r="D603" i="13"/>
  <c r="D602" i="13"/>
  <c r="D601" i="13"/>
  <c r="D600" i="13"/>
  <c r="D599" i="13"/>
  <c r="D598" i="13"/>
  <c r="D597" i="13"/>
  <c r="D596" i="13"/>
  <c r="D595" i="13"/>
  <c r="D594" i="13"/>
  <c r="D593" i="13"/>
  <c r="D592" i="13"/>
  <c r="D591" i="13"/>
  <c r="D590" i="13"/>
  <c r="D589" i="13"/>
  <c r="D588" i="13"/>
  <c r="D587" i="13"/>
  <c r="D586" i="13"/>
  <c r="D585" i="13"/>
  <c r="D584" i="13"/>
  <c r="D583" i="13"/>
  <c r="D582" i="13"/>
  <c r="D581" i="13"/>
  <c r="D580" i="13"/>
  <c r="D579" i="13"/>
  <c r="D578" i="13"/>
  <c r="D577" i="13"/>
  <c r="D576" i="13"/>
  <c r="D575" i="13"/>
  <c r="D574" i="13"/>
  <c r="D573" i="13"/>
  <c r="D572" i="13"/>
  <c r="D571" i="13"/>
  <c r="D570" i="13"/>
  <c r="D569" i="13"/>
  <c r="D568" i="13"/>
  <c r="D567" i="13"/>
  <c r="D566" i="13"/>
  <c r="D565" i="13"/>
  <c r="D564" i="13"/>
  <c r="D563" i="13"/>
  <c r="D562" i="13"/>
  <c r="D561" i="13"/>
  <c r="D560" i="13"/>
  <c r="D559" i="13"/>
  <c r="D558" i="13"/>
  <c r="D557" i="13"/>
  <c r="D556" i="13"/>
  <c r="D555" i="13"/>
  <c r="D554" i="13"/>
  <c r="D553" i="13"/>
  <c r="D552" i="13"/>
  <c r="D551" i="13"/>
  <c r="D550" i="13"/>
  <c r="D549" i="13"/>
  <c r="D548" i="13"/>
  <c r="D547" i="13"/>
  <c r="D546" i="13"/>
  <c r="D545" i="13"/>
  <c r="D544" i="13"/>
  <c r="D543" i="13"/>
  <c r="D542" i="13"/>
  <c r="D541" i="13"/>
  <c r="D540" i="13"/>
  <c r="D539" i="13"/>
  <c r="D538" i="13"/>
  <c r="D537" i="13"/>
  <c r="D536" i="13"/>
  <c r="D535" i="13"/>
  <c r="D534" i="13"/>
  <c r="D533" i="13"/>
  <c r="D532" i="13"/>
  <c r="D531" i="13"/>
  <c r="D530" i="13"/>
  <c r="D529" i="13"/>
  <c r="D528" i="13"/>
  <c r="D527" i="13"/>
  <c r="D526" i="13"/>
  <c r="D525" i="13"/>
  <c r="D524" i="13"/>
  <c r="D523" i="13"/>
  <c r="D522" i="13"/>
  <c r="D521" i="13"/>
  <c r="D520" i="13"/>
  <c r="D519" i="13"/>
  <c r="D518" i="13"/>
  <c r="D517" i="13"/>
  <c r="D516" i="13"/>
  <c r="D515" i="13"/>
  <c r="D514" i="13"/>
  <c r="D513" i="13"/>
  <c r="D512" i="13"/>
  <c r="D511" i="13"/>
  <c r="D510" i="13"/>
  <c r="D509" i="13"/>
  <c r="D508" i="13"/>
  <c r="D507" i="13"/>
  <c r="D506" i="13"/>
  <c r="D505" i="13"/>
  <c r="D504" i="13"/>
  <c r="D503" i="13"/>
  <c r="D502" i="13"/>
  <c r="D501" i="13"/>
  <c r="D500" i="13"/>
  <c r="D499" i="13"/>
  <c r="D498" i="13"/>
  <c r="D497" i="13"/>
  <c r="D496" i="13"/>
  <c r="D495" i="13"/>
  <c r="D494" i="13"/>
  <c r="D493" i="13"/>
  <c r="D492" i="13"/>
  <c r="D491" i="13"/>
  <c r="D490" i="13"/>
  <c r="D489" i="13"/>
  <c r="D488" i="13"/>
  <c r="D487" i="13"/>
  <c r="D486" i="13"/>
  <c r="D485" i="13"/>
  <c r="D484" i="13"/>
  <c r="D483" i="13"/>
  <c r="D482" i="13"/>
  <c r="D481" i="13"/>
  <c r="D480" i="13"/>
  <c r="D479" i="13"/>
  <c r="D478" i="13"/>
  <c r="D477" i="13"/>
  <c r="D476" i="13"/>
  <c r="D475" i="13"/>
  <c r="D474" i="13"/>
  <c r="D473" i="13"/>
  <c r="D472" i="13"/>
  <c r="D471" i="13"/>
  <c r="D470" i="13"/>
  <c r="D469" i="13"/>
  <c r="D468" i="13"/>
  <c r="D467" i="13"/>
  <c r="D466" i="13"/>
  <c r="D465" i="13"/>
  <c r="D464" i="13"/>
  <c r="D463" i="13"/>
  <c r="D462" i="13"/>
  <c r="D461" i="13"/>
  <c r="D460" i="13"/>
  <c r="D459" i="13"/>
  <c r="D458" i="13"/>
  <c r="D457" i="13"/>
  <c r="D456" i="13"/>
  <c r="D455" i="13"/>
  <c r="D454" i="13"/>
  <c r="D453" i="13"/>
  <c r="D452" i="13"/>
  <c r="D451" i="13"/>
  <c r="D450" i="13"/>
  <c r="D449" i="13"/>
  <c r="D448" i="13"/>
  <c r="D447" i="13"/>
  <c r="D446" i="13"/>
  <c r="D445" i="13"/>
  <c r="D444" i="13"/>
  <c r="D443" i="13"/>
  <c r="D442" i="13"/>
  <c r="D441" i="13"/>
  <c r="D440" i="13"/>
  <c r="D439" i="13"/>
  <c r="D438" i="13"/>
  <c r="D437" i="13"/>
  <c r="D436" i="13"/>
  <c r="D435" i="13"/>
  <c r="D434" i="13"/>
  <c r="D433" i="13"/>
  <c r="D432" i="13"/>
  <c r="D431" i="13"/>
  <c r="D430" i="13"/>
  <c r="D429" i="13"/>
  <c r="D428" i="13"/>
  <c r="D427" i="13"/>
  <c r="D426" i="13"/>
  <c r="D425" i="13"/>
  <c r="D424" i="13"/>
  <c r="D423" i="13"/>
  <c r="D422" i="13"/>
  <c r="D421" i="13"/>
  <c r="D420" i="13"/>
  <c r="D419" i="13"/>
  <c r="D418" i="13"/>
  <c r="D417" i="13"/>
  <c r="D416" i="13"/>
  <c r="D415" i="13"/>
  <c r="D414" i="13"/>
  <c r="D413" i="13"/>
  <c r="D412" i="13"/>
  <c r="D411" i="13"/>
  <c r="D410" i="13"/>
  <c r="D409" i="13"/>
  <c r="D408" i="13"/>
  <c r="D407" i="13"/>
  <c r="D406" i="13"/>
  <c r="D405" i="13"/>
  <c r="D404" i="13"/>
  <c r="D403" i="13"/>
  <c r="D402" i="13"/>
  <c r="D401" i="13"/>
  <c r="D400" i="13"/>
  <c r="D399" i="13"/>
  <c r="D398" i="13"/>
  <c r="D397" i="13"/>
  <c r="D396" i="13"/>
  <c r="D395" i="13"/>
  <c r="D394" i="13"/>
  <c r="D393" i="13"/>
  <c r="D392" i="13"/>
  <c r="D391" i="13"/>
  <c r="D390" i="13"/>
  <c r="D389" i="13"/>
  <c r="D388" i="13"/>
  <c r="D387" i="13"/>
  <c r="D386" i="13"/>
  <c r="D385" i="13"/>
  <c r="D384" i="13"/>
  <c r="D383" i="13"/>
  <c r="D382" i="13"/>
  <c r="D381" i="13"/>
  <c r="D380" i="13"/>
  <c r="D379" i="13"/>
  <c r="D378" i="13"/>
  <c r="D377" i="13"/>
  <c r="D376" i="13"/>
  <c r="D375" i="13"/>
  <c r="D374" i="13"/>
  <c r="D373" i="13"/>
  <c r="D372" i="13"/>
  <c r="D371" i="13"/>
  <c r="D370" i="13"/>
  <c r="D369" i="13"/>
  <c r="D368" i="13"/>
  <c r="D367" i="13"/>
  <c r="D366" i="13"/>
  <c r="D365" i="13"/>
  <c r="D364" i="13"/>
  <c r="D363" i="13"/>
  <c r="D362" i="13"/>
  <c r="D361" i="13"/>
  <c r="D360" i="13"/>
  <c r="D359" i="13"/>
  <c r="D358" i="13"/>
  <c r="D357" i="13"/>
  <c r="D356" i="13"/>
  <c r="D355" i="13"/>
  <c r="D354" i="13"/>
  <c r="D353" i="13"/>
  <c r="D352" i="13"/>
  <c r="D351" i="13"/>
  <c r="D350" i="13"/>
  <c r="D349" i="13"/>
  <c r="D348" i="13"/>
  <c r="D347" i="13"/>
  <c r="D346" i="13"/>
  <c r="D345" i="13"/>
  <c r="D344" i="13"/>
  <c r="D343" i="13"/>
  <c r="D342" i="13"/>
  <c r="D341" i="13"/>
  <c r="D340" i="13"/>
  <c r="D339" i="13"/>
  <c r="D338" i="13"/>
  <c r="D337" i="13"/>
  <c r="D336" i="13"/>
  <c r="D335" i="13"/>
  <c r="D334" i="13"/>
  <c r="D333" i="13"/>
  <c r="D332" i="13"/>
  <c r="D331" i="13"/>
  <c r="D330" i="13"/>
  <c r="D329" i="13"/>
  <c r="D328" i="13"/>
  <c r="D327" i="13"/>
  <c r="D326" i="13"/>
  <c r="D325" i="13"/>
  <c r="D324" i="13"/>
  <c r="D323" i="13"/>
  <c r="D322" i="13"/>
  <c r="D321" i="13"/>
  <c r="D320" i="13"/>
  <c r="D319" i="13"/>
  <c r="D318" i="13"/>
  <c r="D317" i="13"/>
  <c r="D316" i="13"/>
  <c r="D315" i="13"/>
  <c r="D314" i="13"/>
  <c r="D313" i="13"/>
  <c r="D312" i="13"/>
  <c r="D311" i="13"/>
  <c r="D310" i="13"/>
  <c r="D309" i="13"/>
  <c r="D308" i="13"/>
  <c r="D307" i="13"/>
  <c r="D306" i="13"/>
  <c r="D305" i="13"/>
  <c r="D304" i="13"/>
  <c r="D303" i="13"/>
  <c r="D302" i="13"/>
  <c r="D301" i="13"/>
  <c r="D300" i="13"/>
  <c r="D299" i="13"/>
  <c r="D298" i="13"/>
  <c r="D297" i="13"/>
  <c r="D296" i="13"/>
  <c r="D295" i="13"/>
  <c r="D294" i="13"/>
  <c r="D293" i="13"/>
  <c r="D292" i="13"/>
  <c r="D291" i="13"/>
  <c r="D290" i="13"/>
  <c r="D289" i="13"/>
  <c r="D288" i="13"/>
  <c r="D287" i="13"/>
  <c r="D286" i="13"/>
  <c r="D285" i="13"/>
  <c r="D284" i="13"/>
  <c r="D283" i="13"/>
  <c r="D282" i="13"/>
  <c r="D281" i="13"/>
  <c r="D280" i="13"/>
  <c r="D279" i="13"/>
  <c r="D278" i="13"/>
  <c r="D277" i="13"/>
  <c r="D276" i="13"/>
  <c r="D275" i="13"/>
  <c r="D274" i="13"/>
  <c r="D273" i="13"/>
  <c r="D272" i="13"/>
  <c r="D271" i="13"/>
  <c r="D270" i="13"/>
  <c r="D269" i="13"/>
  <c r="D268" i="13"/>
  <c r="D267" i="13"/>
  <c r="D266" i="13"/>
  <c r="D265" i="13"/>
  <c r="D264" i="13"/>
  <c r="D263" i="13"/>
  <c r="D262" i="13"/>
  <c r="D261" i="13"/>
  <c r="D260" i="13"/>
  <c r="D259" i="13"/>
  <c r="D258" i="13"/>
  <c r="D257" i="13"/>
  <c r="D256" i="13"/>
  <c r="D255" i="13"/>
  <c r="D254" i="13"/>
  <c r="D253" i="13"/>
  <c r="D252" i="13"/>
  <c r="D251" i="13"/>
  <c r="D250" i="13"/>
  <c r="D249" i="13"/>
  <c r="D248" i="13"/>
  <c r="D247" i="13"/>
  <c r="D246" i="13"/>
  <c r="D245" i="13"/>
  <c r="D244" i="13"/>
  <c r="D243" i="13"/>
  <c r="D242" i="13"/>
  <c r="D241" i="13"/>
  <c r="D240" i="13"/>
  <c r="D239" i="13"/>
  <c r="D238" i="13"/>
  <c r="D237" i="13"/>
  <c r="D236" i="13"/>
  <c r="D235" i="13"/>
  <c r="D234" i="13"/>
  <c r="D233" i="13"/>
  <c r="D232" i="13"/>
  <c r="D231" i="13"/>
  <c r="D230" i="13"/>
  <c r="D229" i="13"/>
  <c r="D228" i="13"/>
  <c r="D227" i="13"/>
  <c r="D226" i="13"/>
  <c r="D225" i="13"/>
  <c r="D224" i="13"/>
  <c r="D223" i="13"/>
  <c r="D222" i="13"/>
  <c r="D221" i="13"/>
  <c r="D220" i="13"/>
  <c r="D219" i="13"/>
  <c r="D218" i="13"/>
  <c r="D217" i="13"/>
  <c r="D216" i="13"/>
  <c r="D215" i="13"/>
  <c r="D214" i="13"/>
  <c r="D213" i="13"/>
  <c r="D212" i="13"/>
  <c r="D211" i="13"/>
  <c r="D210" i="13"/>
  <c r="D209" i="13"/>
  <c r="D208" i="13"/>
  <c r="D207" i="13"/>
  <c r="D206" i="13"/>
  <c r="D205" i="13"/>
  <c r="D204" i="13"/>
  <c r="D203" i="13"/>
  <c r="D202" i="13"/>
  <c r="D201" i="13"/>
  <c r="D200" i="13"/>
  <c r="D199" i="13"/>
  <c r="D198" i="13"/>
  <c r="D197" i="13"/>
  <c r="D196" i="13"/>
  <c r="D195" i="13"/>
  <c r="D194" i="13"/>
  <c r="D193" i="13"/>
  <c r="D192" i="13"/>
  <c r="D191" i="13"/>
  <c r="D190" i="13"/>
  <c r="D189" i="13"/>
  <c r="D188" i="13"/>
  <c r="D187" i="13"/>
  <c r="D186" i="13"/>
  <c r="D185" i="13"/>
  <c r="D184" i="13"/>
  <c r="D183" i="13"/>
  <c r="D182" i="13"/>
  <c r="D181" i="13"/>
  <c r="D180" i="13"/>
  <c r="D179" i="13"/>
  <c r="D178" i="13"/>
  <c r="D177" i="13"/>
  <c r="D176" i="13"/>
  <c r="D175" i="13"/>
  <c r="D174" i="13"/>
  <c r="D173" i="13"/>
  <c r="D172" i="13"/>
  <c r="D171" i="13"/>
  <c r="D170" i="13"/>
  <c r="D169" i="13"/>
  <c r="D168" i="13"/>
  <c r="D167" i="13"/>
  <c r="D166" i="13"/>
  <c r="D165" i="13"/>
  <c r="D164" i="13"/>
  <c r="D163" i="13"/>
  <c r="D162" i="13"/>
  <c r="D161" i="13"/>
  <c r="D160" i="13"/>
  <c r="D159" i="13"/>
  <c r="D158" i="13"/>
  <c r="D157" i="13"/>
  <c r="D156" i="13"/>
  <c r="D155" i="13"/>
  <c r="D154" i="13"/>
  <c r="D153" i="13"/>
  <c r="D152" i="13"/>
  <c r="D151" i="13"/>
  <c r="D150" i="13"/>
  <c r="D149" i="13"/>
  <c r="D148" i="13"/>
  <c r="D147" i="13"/>
  <c r="D146" i="13"/>
  <c r="D145" i="13"/>
  <c r="D144" i="13"/>
  <c r="D143" i="13"/>
  <c r="D142" i="13"/>
  <c r="D141" i="13"/>
  <c r="D140" i="13"/>
  <c r="D139" i="13"/>
  <c r="D138" i="13"/>
  <c r="D137" i="13"/>
  <c r="D136" i="13"/>
  <c r="D135" i="13"/>
  <c r="D134" i="13"/>
  <c r="D133" i="13"/>
  <c r="D132" i="13"/>
  <c r="D131" i="13"/>
  <c r="D130" i="13"/>
  <c r="D129" i="13"/>
  <c r="D128" i="13"/>
  <c r="D127" i="13"/>
  <c r="D126" i="13"/>
  <c r="D125" i="13"/>
  <c r="D124" i="13"/>
  <c r="D123" i="13"/>
  <c r="D122" i="13"/>
  <c r="D121" i="13"/>
  <c r="D120" i="13"/>
  <c r="D119" i="13"/>
  <c r="D118" i="13"/>
  <c r="D117" i="13"/>
  <c r="D116" i="13"/>
  <c r="D115" i="13"/>
  <c r="D114" i="13"/>
  <c r="D113" i="13"/>
  <c r="D112" i="13"/>
  <c r="D111" i="13"/>
  <c r="D110" i="13"/>
  <c r="D109" i="13"/>
  <c r="D108" i="13"/>
  <c r="D107" i="13"/>
  <c r="D106" i="13"/>
  <c r="D105" i="13"/>
  <c r="D104" i="13"/>
  <c r="D103" i="13"/>
  <c r="D102" i="13"/>
  <c r="D101" i="13"/>
  <c r="D100" i="13"/>
  <c r="D99" i="13"/>
  <c r="D98" i="13"/>
  <c r="D97" i="13"/>
  <c r="D96" i="13"/>
  <c r="D95" i="13"/>
  <c r="D94" i="13"/>
  <c r="D93" i="13"/>
  <c r="D92" i="13"/>
  <c r="D91" i="13"/>
  <c r="D90" i="13"/>
  <c r="D89" i="13"/>
  <c r="D88" i="13"/>
  <c r="D87" i="13"/>
  <c r="D86" i="13"/>
  <c r="D85" i="13"/>
  <c r="D84" i="13"/>
  <c r="D83" i="13"/>
  <c r="D82" i="13"/>
  <c r="D81" i="13"/>
  <c r="D80" i="13"/>
  <c r="D79" i="13"/>
  <c r="D78" i="13"/>
  <c r="D77" i="13"/>
  <c r="D76" i="13"/>
  <c r="D75" i="13"/>
  <c r="D74" i="13"/>
  <c r="D73" i="13"/>
  <c r="D72" i="13"/>
  <c r="D71" i="13"/>
  <c r="D70" i="13"/>
  <c r="D69" i="13"/>
  <c r="D68" i="13"/>
  <c r="D67" i="13"/>
  <c r="D66" i="13"/>
  <c r="D65" i="13"/>
  <c r="D64" i="13"/>
  <c r="D63" i="13"/>
  <c r="D62" i="13"/>
  <c r="D61" i="13"/>
  <c r="D60" i="13"/>
  <c r="D59" i="13"/>
  <c r="D58" i="13"/>
  <c r="D57" i="13"/>
  <c r="D56" i="13"/>
  <c r="D55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C19" i="10"/>
  <c r="E7" i="34"/>
  <c r="C7" i="34"/>
  <c r="C2" i="10"/>
  <c r="D3" i="7"/>
</calcChain>
</file>

<file path=xl/sharedStrings.xml><?xml version="1.0" encoding="utf-8"?>
<sst xmlns="http://schemas.openxmlformats.org/spreadsheetml/2006/main" count="14015" uniqueCount="4980">
  <si>
    <t>Расходы на уставную деятельность</t>
  </si>
  <si>
    <t>Дата платежа</t>
  </si>
  <si>
    <t>Назначение платежа</t>
  </si>
  <si>
    <t>Благотворительная программа "Терапиия счастья"</t>
  </si>
  <si>
    <t>Благотворительная программа "Помощь медицинским учреждениям РФ"</t>
  </si>
  <si>
    <t>Административно-хозяйственные расходы Фонда</t>
  </si>
  <si>
    <t>ИТОГО</t>
  </si>
  <si>
    <t>Дата</t>
  </si>
  <si>
    <t>Сумма</t>
  </si>
  <si>
    <t>Жертвователь</t>
  </si>
  <si>
    <t>Канал поступления</t>
  </si>
  <si>
    <t xml:space="preserve">Итого </t>
  </si>
  <si>
    <t>Сумма пожертвования</t>
  </si>
  <si>
    <t>Жертвователь 
(последние 4 цифры номера)</t>
  </si>
  <si>
    <t>Жертвователь (последние 4 цифры номера)</t>
  </si>
  <si>
    <t xml:space="preserve">Перечисления через услугу "Банк на Диване", по вкладу "Обыкновенное чудо" и по Карте Добра                                                     </t>
  </si>
  <si>
    <t>Комиссия 6%</t>
  </si>
  <si>
    <t/>
  </si>
  <si>
    <t xml:space="preserve">Перечисления клиентов ВТБ 24                                                </t>
  </si>
  <si>
    <t>Благотворительная программа "Знать и не бояться"</t>
  </si>
  <si>
    <t>ВСЕГО</t>
  </si>
  <si>
    <t>Комиссия 2,1%</t>
  </si>
  <si>
    <t>Пожертвования по акции "Волшебный троллейбус"</t>
  </si>
  <si>
    <t>Благотворительный день рождения</t>
  </si>
  <si>
    <t>Процент комиссии 4%</t>
  </si>
  <si>
    <t>Комиссии банка</t>
  </si>
  <si>
    <t>Расходы на услуги банка</t>
  </si>
  <si>
    <t>Пожертвования через страницы фонда в социальных сетях и на сайте Фонда</t>
  </si>
  <si>
    <t>Сумма комиссии</t>
  </si>
  <si>
    <t>Итого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</si>
  <si>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</si>
  <si>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HOFF</t>
  </si>
  <si>
    <t xml:space="preserve"> </t>
  </si>
  <si>
    <t>Абонентская плата за короткий номер 7535</t>
  </si>
  <si>
    <t>Комиссия 4%</t>
  </si>
  <si>
    <t xml:space="preserve">Перечисления клиентов  ПАО"БИНБАНК"                                             </t>
  </si>
  <si>
    <t>Курс</t>
  </si>
  <si>
    <t>Сумма в рублях</t>
  </si>
  <si>
    <t>Сумма в валюте</t>
  </si>
  <si>
    <t>Поступления в долларах</t>
  </si>
  <si>
    <t>#УлыбаюсьПомогаю</t>
  </si>
  <si>
    <t>Административные расходы на реализацию программы "Терапия счастья"</t>
  </si>
  <si>
    <t>Административные расходы на реализацию программы "Знать и небояться"</t>
  </si>
  <si>
    <t>Административные расходы на реализацию программы "Помощь медицинским учреждениям"</t>
  </si>
  <si>
    <t>#ВремяЗемныхГероев</t>
  </si>
  <si>
    <t>БЛАГОТВОРИТЕЛЬНЫЕ ПОЖЕРТВОВАНИЯ</t>
  </si>
  <si>
    <t>АО "Райффайзенбанк" г. Москва</t>
  </si>
  <si>
    <t>Поступления в евро</t>
  </si>
  <si>
    <t>Стоимость сервисных СМС  сообщений</t>
  </si>
  <si>
    <t>Проценты на остаток по счёту</t>
  </si>
  <si>
    <t xml:space="preserve">Благотворительность вместо сувениров </t>
  </si>
  <si>
    <t>OLGA S.</t>
  </si>
  <si>
    <t>Alexey L.</t>
  </si>
  <si>
    <t>Отчет о полученных пожертвованиях и произведенных затратах за сентябрь 2017 г.</t>
  </si>
  <si>
    <t xml:space="preserve">Поступления за сентябрь 2017 </t>
  </si>
  <si>
    <t>Расходы по расчётному счёту за сентябрь 2017</t>
  </si>
  <si>
    <t>сентябрь</t>
  </si>
  <si>
    <t>Отчет о полученных пожертвованиях, перечисленных на расчетный счет в АО "Райффайзенбанк", за сентябрь 2017 г.</t>
  </si>
  <si>
    <t>Отчет о полученных пожертвованиях, перечисленных на транзитный валютный счет в АО "Райффайзенбанк", за сентябрь 2017 г.</t>
  </si>
  <si>
    <t>Отчет о пожертвованиях, перечисленных в рамках партнёрской программы с ПАО "ВТБ 24", за сентябрь 2017 г.</t>
  </si>
  <si>
    <t>Перечисления клиентов Сбербанка, за сентябрь 2017 г.</t>
  </si>
  <si>
    <t>Отчет о пожертвованиях, поступивших в рамках партнёрской программы с ПАО "БИНБАНК", за сентябрь 2017 г.</t>
  </si>
  <si>
    <t>Отчет о пожертвованиях, перечисленных через терминалы ОАО МКБ, и частные пожертвования, поступившие на расчетный счет фонда в ОАО МКБ, за сентябрь 2017 г.</t>
  </si>
  <si>
    <t>Отчет о пожертвованиях, перечисленных в рамках партнёрской программы
с ОАО "СКБ-Банк", за сентябрь 2017 г.</t>
  </si>
  <si>
    <t>Отчет о пожертвованиях, перечисленных в рамках партнёрской программы с ПАО "МДМ Банк", за сентябрь 2017 г.</t>
  </si>
  <si>
    <t>Отчет о пожертвованиях, поступивших на номер 7535,
а также о пожертованиях на номер 3443 с префиксом ПОМОГАЮ, за сентябрь 2017 г.</t>
  </si>
  <si>
    <t>Отчет о пожертвованиях,
перечисленных через МТС USSD, за сентябрь 2017 г.</t>
  </si>
  <si>
    <t>Отчет о пожертвованиях, перечисленных через сайт www.bfkh.ru через платежную систему Платрон за сентябрь 2017 г.</t>
  </si>
  <si>
    <t>Отчет о пожертвованиях,
перечисленных через ресурс Благо.ру, за сентябрь 2017 г.</t>
  </si>
  <si>
    <t>Отчет о пожертвованиях, перечисленных через платёжную систему РБК-Money, за сентябрь 2017 г.</t>
  </si>
  <si>
    <t>Отчет о пожертвованиях, перечисленных через платёжную систему CloudPayments, за сентябрь 2017 г.</t>
  </si>
  <si>
    <t>Отчет о пожертвованиях, перечисленных через платёжную систему PayPal, за сентябрь 2017 г.</t>
  </si>
  <si>
    <t>Отчет о пожертвованиях, перечисленных через платёжную систему Элекснет, за сентябрь 2017 г.</t>
  </si>
  <si>
    <t>Отчет о пожертвованиях, перечисленных с помощью платформы Dobro.mail.ru, за сентябрь 2017 г.</t>
  </si>
  <si>
    <t>Отчет о пожертвованиях пользователей социальной сети MainPeople, за сентябрь 2017 г.</t>
  </si>
  <si>
    <t>01.09.2017</t>
  </si>
  <si>
    <t>04.09.2017</t>
  </si>
  <si>
    <t>05.09.2017</t>
  </si>
  <si>
    <t>06.09.2017</t>
  </si>
  <si>
    <t>07.09.2017</t>
  </si>
  <si>
    <t>08.09.2017</t>
  </si>
  <si>
    <t>11.09.2017</t>
  </si>
  <si>
    <t>12.09.2017</t>
  </si>
  <si>
    <t>13.09.2017</t>
  </si>
  <si>
    <t>14.09.2017</t>
  </si>
  <si>
    <t>15.09.2017</t>
  </si>
  <si>
    <t>18.09.2017</t>
  </si>
  <si>
    <t>19.09.2017</t>
  </si>
  <si>
    <t>20.09.2017</t>
  </si>
  <si>
    <t>21.09.2017</t>
  </si>
  <si>
    <t>22.09.2017</t>
  </si>
  <si>
    <t>25.09.2017</t>
  </si>
  <si>
    <t>26.09.2017</t>
  </si>
  <si>
    <t>27.09.2017</t>
  </si>
  <si>
    <t>28.09.2017</t>
  </si>
  <si>
    <t>29.09.2017</t>
  </si>
  <si>
    <t>ИП ЧЕСНАКОВ РОМАН СЕРГЕЕВИЧ</t>
  </si>
  <si>
    <t>ООО "Компания "СпецМетиз"</t>
  </si>
  <si>
    <t>ООО БУТИК ИТАЛИЯ</t>
  </si>
  <si>
    <t>ИП Добров Станислав Аликович</t>
  </si>
  <si>
    <t>ООО "ДИПОЛЬ"</t>
  </si>
  <si>
    <t>ООО ЧМС КОМПАНИЯ</t>
  </si>
  <si>
    <t>ООО "Арсенал"</t>
  </si>
  <si>
    <t>ООО "Гарант-Транс"</t>
  </si>
  <si>
    <t>ООО Фортис</t>
  </si>
  <si>
    <t>ИП Джологуа Лали Мурмановна</t>
  </si>
  <si>
    <t>ООО "СитиДевелопмент"</t>
  </si>
  <si>
    <t>ИП Никифоров Игорь Васильевич</t>
  </si>
  <si>
    <t>ООО ОООРИТУАЛ-СЕРВИС</t>
  </si>
  <si>
    <t>ООО "ВолгаТехСервис"</t>
  </si>
  <si>
    <t>ИП АДРОВ СЕРГЕЙ АЛЕКСЕЕВИЧ</t>
  </si>
  <si>
    <t>ООО КОРПОРАЦИЯ "АГРОЭКСПОРТ"</t>
  </si>
  <si>
    <t>ИП МОЛЧАНОВ СТАНИСЛАВ ВАЛЕНТИНОВИЧ</t>
  </si>
  <si>
    <t>ООО "ВЭС"</t>
  </si>
  <si>
    <t>ИП Челышев Владимир Александрович</t>
  </si>
  <si>
    <t>ООО "СТАЙЛ"</t>
  </si>
  <si>
    <t>ИП БУЛГАК ОЛЕГ ГЕОРГИЕВИЧ</t>
  </si>
  <si>
    <t>ООО "КапиталСтрой 2014"</t>
  </si>
  <si>
    <t>ИП ГКФХАладина Раиса Дмитриевна</t>
  </si>
  <si>
    <t>ИП ПИКАЛОВ ВЛАДИМИР ВАЛЕРЬЕВИЧ</t>
  </si>
  <si>
    <t>ВТБ 24 (ПАО)                      Расчеты по зачету взаимных требований по переводам физических лиц в пользу Фонда Константина Хабенского</t>
  </si>
  <si>
    <t>ИП Ломтева Марина Витальевна</t>
  </si>
  <si>
    <t>ИП Караман Роман</t>
  </si>
  <si>
    <t>ООО "Триколор"</t>
  </si>
  <si>
    <t>ООО "Теплотехник"</t>
  </si>
  <si>
    <t>ИП Хусаинова Гузель Мидхатовна</t>
  </si>
  <si>
    <t>ИП Мошкин Владимир Васильевич</t>
  </si>
  <si>
    <t>Обязательства Банка по средствам, списанным со счетов б/к физ.лиц по закрытым картам</t>
  </si>
  <si>
    <t>ИП ПЛАХОВА Т.В.</t>
  </si>
  <si>
    <t>ООО "БОН-АРТ"</t>
  </si>
  <si>
    <t>ИП Немцева Юлия Евгениевна</t>
  </si>
  <si>
    <t>ИП Тилушко Алексей Геннадиевич</t>
  </si>
  <si>
    <t>ИП Азимова Радана Руслановна</t>
  </si>
  <si>
    <t>ООО "Мобил"</t>
  </si>
  <si>
    <t>ИП Денисенко Денис Иванович</t>
  </si>
  <si>
    <t>ООО "Атлант"</t>
  </si>
  <si>
    <t>ИП Рыбак Наталья Андреевна</t>
  </si>
  <si>
    <t>ИП КУРИЛИШИНА ЕЛЕНА ЯРОСЛАВОВНА</t>
  </si>
  <si>
    <t>ООО ТКЛ-Транс</t>
  </si>
  <si>
    <t>ИП Алимов Давид Фарихович</t>
  </si>
  <si>
    <t>ИП СЛОБОДА АЛЕКСАНДРА ВИКТОРОВНА</t>
  </si>
  <si>
    <t>ИП Евдокимов Юрий Викторович</t>
  </si>
  <si>
    <t>ООО АВТОКЛУБ</t>
  </si>
  <si>
    <t>ООО Ивтекс пром</t>
  </si>
  <si>
    <t>ИП ПЕРИХАНЯН ХРИСТИАН СЕРГЕЕВИЧ</t>
  </si>
  <si>
    <t>ИП Липатова Ирина Вячеславовна</t>
  </si>
  <si>
    <t>ИП Дворецкий Денис Геннадьевич</t>
  </si>
  <si>
    <t>ИП КОЗЛОВА ОЛЬГА НИКОЛАЕВНА</t>
  </si>
  <si>
    <t>ИП Никитина Анна Владимировна</t>
  </si>
  <si>
    <t>ООО АСТРА А</t>
  </si>
  <si>
    <t>ООО"СПЕЦСТРОЙСЕРВИС"</t>
  </si>
  <si>
    <t>ИП ПАВЛЮЧКОВА НАТАЛИЯ НИКОЛАЕВНА</t>
  </si>
  <si>
    <t>ИП Фролов Евгений Александрович</t>
  </si>
  <si>
    <t>ИП Воробьёв Александр Анатольевич</t>
  </si>
  <si>
    <t>ИП РОЩИНА ТАТЬЯНА ЮРЬЕВНА</t>
  </si>
  <si>
    <t>ИП Давидова Илона Анатольевна</t>
  </si>
  <si>
    <t>ИП ТОПОРКОВА ТАТЬЯНА ВЛАДИМИРОВНА</t>
  </si>
  <si>
    <t>ИП ПАВЛЮЧКОВ ИВАН СЕРГЕЕВИЧ</t>
  </si>
  <si>
    <t>ИП Шиманский Ян Николаевич</t>
  </si>
  <si>
    <t>ИП Щербин Владислав Геннадьевич</t>
  </si>
  <si>
    <t>ООО "Группа Регойл"</t>
  </si>
  <si>
    <t>ИП Новицкий А.Н.</t>
  </si>
  <si>
    <t>ЗАО "ТСС"</t>
  </si>
  <si>
    <t>ИП Графкина Оксана Владимировна</t>
  </si>
  <si>
    <t>ИП НЕСТЕРЕНКО ЕЛЕНА АЛЕКСАНДРОВНА</t>
  </si>
  <si>
    <t>ООО ФасадПроф</t>
  </si>
  <si>
    <t>ИП ЧЕРНОВА НАТАЛЬЯ ВЛАДИМИРОВНА</t>
  </si>
  <si>
    <t>ООО ТД УДМУРТИЯ</t>
  </si>
  <si>
    <t>ИП ШВЕЦЮРИЙ ВАЛЕРЬЕВИЧ</t>
  </si>
  <si>
    <t>ИП Терещенко Наталья Викторовна</t>
  </si>
  <si>
    <t>ООО "СтройКомплект"</t>
  </si>
  <si>
    <t>ИП МУСТАФИНА Н.Ф.</t>
  </si>
  <si>
    <t>ООО "Центурион"</t>
  </si>
  <si>
    <t>ИП САФРОНОВ Ю.В.</t>
  </si>
  <si>
    <t>ООО ЭЛИТ-ЛИФТ-МОНТАЖ</t>
  </si>
  <si>
    <t>ИП ГОЛЯНДИНА ТАТЬЯНА АЛЕКСАНДРОВНА</t>
  </si>
  <si>
    <t>ООО ДАЛЬФИНАНС</t>
  </si>
  <si>
    <t>ИП ВОЛОСЕНКОВ АЛЕКСЕЙ ВЛАДИМИРОВИЧ</t>
  </si>
  <si>
    <t>ИП Сорокин Андрей Алексеевич р/с 40802810907000010217 в БЕЛГОРОДСКОЕ ОТДЕЛЕНИЕ N8592 ПАО СБЕРБАНК г.БЕЛГОРОД</t>
  </si>
  <si>
    <t>ООО "Вектор"</t>
  </si>
  <si>
    <t>ООО "Альянсторг"</t>
  </si>
  <si>
    <t>ИП Красный Александр Николаевич</t>
  </si>
  <si>
    <t>ИП Нежельский Станислав Викторович</t>
  </si>
  <si>
    <t>ООО "Фудтрейд"</t>
  </si>
  <si>
    <t>ООО ТРАНС СЕРВИС</t>
  </si>
  <si>
    <t>ИП ТЕЛИЦЫН АНДРЕЙ МИХАЙЛОВИЧ</t>
  </si>
  <si>
    <t>ООО "Тольятти-продукт"</t>
  </si>
  <si>
    <t>ИП КУЗНЕЦОВА МАРИНА ВЛАДИМИРОВНА</t>
  </si>
  <si>
    <t>ИП Новицкий Сергей Юрьевич</t>
  </si>
  <si>
    <t>ООО ТАМ</t>
  </si>
  <si>
    <t>ИП Шапорец Владимир Александрович</t>
  </si>
  <si>
    <t>ООО КОМ СЕРВИС</t>
  </si>
  <si>
    <t>ООО "РАР"</t>
  </si>
  <si>
    <t>ООО "ТРЭЙДМАТ"</t>
  </si>
  <si>
    <t>ООО "Джи Эл Групп"</t>
  </si>
  <si>
    <t>ИП Бабурова Ольга Васильевна</t>
  </si>
  <si>
    <t>ИП Митюнина Елена Владимировна</t>
  </si>
  <si>
    <t>ООО "РефТехАвто"</t>
  </si>
  <si>
    <t>ИП Королёв Вячеслав Викторович</t>
  </si>
  <si>
    <t>ИП Шаронов Владимир Вячеславович</t>
  </si>
  <si>
    <t>ИП Василькова Олеся Викторовна</t>
  </si>
  <si>
    <t>ИП ДРУЗИНА ЕЛЕНА ИГОРЕВНА</t>
  </si>
  <si>
    <t>ООО ВЕКТОР</t>
  </si>
  <si>
    <t>ООО МИР-НЕДВИЖИМОСТЬ</t>
  </si>
  <si>
    <t>ООО ИСК БИКОМ</t>
  </si>
  <si>
    <t>ИП Чаплыгин Евгений Александрович</t>
  </si>
  <si>
    <t>ООО КОМИТЕТ ЗАЩИТЫ БИЗНЕСА</t>
  </si>
  <si>
    <t>ООО РиалДиал</t>
  </si>
  <si>
    <t>ИП БЕЛЕМЕНКО НИНА ГЕННАДЬЕВНА</t>
  </si>
  <si>
    <t>ООО РАСХОДНЫЕ МАТЕРИАЛЫ</t>
  </si>
  <si>
    <t>ООО "ОРИГИНАЛ СЕРВИС"</t>
  </si>
  <si>
    <t>ИП Цветков Михаил Юрьевич</t>
  </si>
  <si>
    <t>ООО "СИТИ Д"</t>
  </si>
  <si>
    <t>ИП Иванов Максим Владимирович</t>
  </si>
  <si>
    <t>ООО ЭВЕР КЛЕВЕР</t>
  </si>
  <si>
    <t>ИП Куликов Алексей Юрьевич</t>
  </si>
  <si>
    <t>ООО МЕДСТАР</t>
  </si>
  <si>
    <t>ИП Неймишев Евгений Андреевич</t>
  </si>
  <si>
    <t>ИП Казанцев Александр Владимирович</t>
  </si>
  <si>
    <t>ИП Николаева Екатерина Сергеевна</t>
  </si>
  <si>
    <t>ИП Королев Андрей Юрьевич</t>
  </si>
  <si>
    <t>ИП ДЖАНОЯН АРМЕН МЕЛИКОВИЧ</t>
  </si>
  <si>
    <t>ИП БЕЛЯКОВ ИЛЬЯ ЮРЬЕВИЧ</t>
  </si>
  <si>
    <t>ООО "Тараз"</t>
  </si>
  <si>
    <t>ООО "ТехноСтрой"</t>
  </si>
  <si>
    <t>ИП ГРИСЕНКО АЛЕКСАНДР ГЕННАДЬЕВИЧ</t>
  </si>
  <si>
    <t>ООО Финанс Групп</t>
  </si>
  <si>
    <t>ООО "ПОБЕДА"</t>
  </si>
  <si>
    <t>ИП Призенцов Андрей Анатольевич</t>
  </si>
  <si>
    <t>ИП Шахов Александр Алексеевич</t>
  </si>
  <si>
    <t>ООО "ПИНТА"</t>
  </si>
  <si>
    <t>ИП Водянов Николай Иванович</t>
  </si>
  <si>
    <t>ИП Мерлина Валентина Григорьевна</t>
  </si>
  <si>
    <t>ИП Пушков Алексей Геннадьевич</t>
  </si>
  <si>
    <t>ИП САВЕНКО ОЛЕГ ВИКТОРОВИЧ</t>
  </si>
  <si>
    <t>ООО "АГРОФИРМА "ЕЛИЗАВЕТИНО"</t>
  </si>
  <si>
    <t>ИП КАРАПЕТЯН КАРИНЕ ЛЕВАНОВНА</t>
  </si>
  <si>
    <t>ИП Попов Александр</t>
  </si>
  <si>
    <t>ООО МИРКИНА</t>
  </si>
  <si>
    <t>ИП Цветкова Ирина Юрьевна</t>
  </si>
  <si>
    <t>ИП АНДРЕЕВА ИРИНА ЕВГЕНЬЕВНА</t>
  </si>
  <si>
    <t>ООО "МЕРИДИАН"</t>
  </si>
  <si>
    <t>ООО СК "Лена"</t>
  </si>
  <si>
    <t>ИП Можарский Денис Андреевич</t>
  </si>
  <si>
    <t>ООО "Компания "ЭЛКОМ"</t>
  </si>
  <si>
    <t>ООО "АвтоТех"</t>
  </si>
  <si>
    <t>ИП Овчинников Алексей Валерьевич</t>
  </si>
  <si>
    <t>ИП БОРИСОВ АНДРЕЙ СТЕПАНОВИЧ</t>
  </si>
  <si>
    <t>ИП Андреев Вадим Владимирович</t>
  </si>
  <si>
    <t>ООО ПГК "МЕЛБЕК"</t>
  </si>
  <si>
    <t>ООО "Инвестартап"</t>
  </si>
  <si>
    <t>ИП Громова Анна Константиновна</t>
  </si>
  <si>
    <t>ИП ЗОТОВА НАТАЛЬЯ ВЛАДИМИРОВНА</t>
  </si>
  <si>
    <t>ИП Гаврилов Павел Александрович</t>
  </si>
  <si>
    <t>ИП Буттанов Владислав Русланович</t>
  </si>
  <si>
    <t>ООО "НАШЕ ДЕЛО"</t>
  </si>
  <si>
    <t>ИП ПРЯХИНА ИРИНА АЛЕКСАНДРОВНА</t>
  </si>
  <si>
    <t>ИП Черепанова Татьяна Александровна</t>
  </si>
  <si>
    <t>ИП БУРОВ ИВАН ВИКТОРОВИЧ</t>
  </si>
  <si>
    <t>ООО "Армада"</t>
  </si>
  <si>
    <t>ООО "Лига"</t>
  </si>
  <si>
    <t>ИП Бегишев Сергей Анатольевич</t>
  </si>
  <si>
    <t>ООО "БУРАТ"</t>
  </si>
  <si>
    <t>ООО ЭДИДЕНТ</t>
  </si>
  <si>
    <t>ООО "Три Водопровода"</t>
  </si>
  <si>
    <t>ИП Щурова Александра Олеговна</t>
  </si>
  <si>
    <t>ООО Вестагро</t>
  </si>
  <si>
    <t>ИП АБДУЛЛИН РОМАН ФАРИТОВИЧ</t>
  </si>
  <si>
    <t>ООО ГАДЖЕТ</t>
  </si>
  <si>
    <t>ИП МАРАШОВ МАКСИМ НИКОЛАЕВИЧ</t>
  </si>
  <si>
    <t>ИП КОНОПЛЕВ СЕРГЕЙ АЛЕКСАНДРОВИЧ</t>
  </si>
  <si>
    <t>ООО ЛЮДМИЛА</t>
  </si>
  <si>
    <t>ООО "НОВАТЕХ"</t>
  </si>
  <si>
    <t>ИП Человань Светлана Владимировна</t>
  </si>
  <si>
    <t>ИП Омельченко Елена Евгеньевна</t>
  </si>
  <si>
    <t>ИП Захарова Вера Викторовна</t>
  </si>
  <si>
    <t>ИП Шиповалова Людмила Михайловна</t>
  </si>
  <si>
    <t>ПК "Центр поддержки товарообмена"</t>
  </si>
  <si>
    <t>ИП ТКАЧЕНКО СЕРГЕЙ ЛЕОНИДОВИЧ</t>
  </si>
  <si>
    <t>ИП ПОКЛАД Н.В.</t>
  </si>
  <si>
    <t>ООО "ТРЕНД ФЬЮЖН"</t>
  </si>
  <si>
    <t>ИП КОТЛЮБА ВАЛЕНТИНА ИВАНОВНА</t>
  </si>
  <si>
    <t>ООО ИПК ВИД</t>
  </si>
  <si>
    <t>ООО ГорВик</t>
  </si>
  <si>
    <t>ООО ДАЛЬМОРБЕРЕГОТЕХНИКА</t>
  </si>
  <si>
    <t>ИП ЩЕРБАКОВ ИГОРЬ АЛЕКСАНДРОВИЧ</t>
  </si>
  <si>
    <t>ИП Балданова Ия Владимировна</t>
  </si>
  <si>
    <t>ИП Плужникова Надежда Алексеевна</t>
  </si>
  <si>
    <t>Графкина Оксана Владимировна (ИП)</t>
  </si>
  <si>
    <t>ООО "МФО "Русфинанс"</t>
  </si>
  <si>
    <t>ИП Некрасова Ирина Николаевна</t>
  </si>
  <si>
    <t>ИП Глинкин Владимир Андреевич</t>
  </si>
  <si>
    <t>ИП ЕРОШИНА ЛЮДМИЛА БОРИСОВНА</t>
  </si>
  <si>
    <t>ИП Ушаков Дмитрий Анатольевич</t>
  </si>
  <si>
    <t>ООО "ПРВмедиа"</t>
  </si>
  <si>
    <t>ООО "Системы Современного Сервиса"</t>
  </si>
  <si>
    <t>ООО ХК РЕСПУБЛИКА</t>
  </si>
  <si>
    <t>ИП Хохольков Александр Евгеньевич</t>
  </si>
  <si>
    <t>ИП Есенина Оксана Анатольевна</t>
  </si>
  <si>
    <t>ИП Конюхов Антон Анатольевич</t>
  </si>
  <si>
    <t>ИП ФОМИН ЕВГЕНИЙ ВЛАДИМИРОВИЧ</t>
  </si>
  <si>
    <t>ИП Хохлов Николай Николаевич</t>
  </si>
  <si>
    <t>ИП Меджитов Адиль Усеинович</t>
  </si>
  <si>
    <t>ИП Травкин Станислав Сергеевич</t>
  </si>
  <si>
    <t>ИП Омельченко Константин Евгеньевич</t>
  </si>
  <si>
    <t>ИП Жданкин Артур Владиславович</t>
  </si>
  <si>
    <t>ИП БЕЛОГОЛОВА ИРИНА ВАЛЕРЬЕВНА</t>
  </si>
  <si>
    <t>ИП Грозинская Наталья Владимировна</t>
  </si>
  <si>
    <t>ООО "ЭДЕЛЬВЕЙС"</t>
  </si>
  <si>
    <t>ИП Черкесова Юлия Сергеевна</t>
  </si>
  <si>
    <t>ИП ШКЕПУ АНДРЕЙ ВАЛЕРЬЕВИЧ</t>
  </si>
  <si>
    <t>ООО "Алмаз"</t>
  </si>
  <si>
    <t>ЗАО "ПГО"</t>
  </si>
  <si>
    <t>ООО "Элитар-консалтинг"</t>
  </si>
  <si>
    <t>Нотариус ПАТРАЩУК ЖАННА ВИКТОРОВНА</t>
  </si>
  <si>
    <t>ООО "ИКЛАТ ПЛЮС"</t>
  </si>
  <si>
    <t>ООО СЕВЕР-ТЕХНОСТРОЙ</t>
  </si>
  <si>
    <t>ООО ГК</t>
  </si>
  <si>
    <t>ООО "ГлобалСервис"</t>
  </si>
  <si>
    <t>ООО "СМУ9"</t>
  </si>
  <si>
    <t>ООО "Апрель-М"</t>
  </si>
  <si>
    <t>ООО СТАНДАРТ-ТРЕЙД</t>
  </si>
  <si>
    <t>ООО РТ-КОНСАЛТ</t>
  </si>
  <si>
    <t>ИП Ляшенко Екатерина Олеговна</t>
  </si>
  <si>
    <t>ИП Юрасова Наиля Фаниевна</t>
  </si>
  <si>
    <t>ИП Малько Александр Сергеевич</t>
  </si>
  <si>
    <t>ООО "АНТИК"</t>
  </si>
  <si>
    <t>ООО "РСТК"</t>
  </si>
  <si>
    <t>ООО "РесурсПлюс"</t>
  </si>
  <si>
    <t>ООО МЕРЦАНА</t>
  </si>
  <si>
    <t>ИП ЩЕКОТИХИН ВАДИМ НИКОЛАЕВИЧ</t>
  </si>
  <si>
    <t>ИП Проскурнин Сергей Васильевич</t>
  </si>
  <si>
    <t>ООО "Строй Центр"</t>
  </si>
  <si>
    <t>ООО "ЛАЙК АЙТИ"</t>
  </si>
  <si>
    <t>ООО Гарант</t>
  </si>
  <si>
    <t>ООО ЭнергоПлюс</t>
  </si>
  <si>
    <t>ИП Сушкова Татьяна Владимировна</t>
  </si>
  <si>
    <t>ИП ШТОГРИН ВАДИМ ВЛАДИМИРОВИЧ</t>
  </si>
  <si>
    <t>ИП ПОШУМЕНСКАЯ ЕЛЕНА ЛЕОНИДОВНА</t>
  </si>
  <si>
    <t>ИП Бородулина Нина Васильевна</t>
  </si>
  <si>
    <t>ООО "АМИмаркет"</t>
  </si>
  <si>
    <t>ООО "Промдизельторг"</t>
  </si>
  <si>
    <t>ООО "Квадрамеханика"</t>
  </si>
  <si>
    <t>ИП Жуков Сергей Алексеевич</t>
  </si>
  <si>
    <t>ИП ДРУЖИНИН АНДРЕЙ АЛЕКСАНДРОВИЧ</t>
  </si>
  <si>
    <t>ООО "ОКТО-Консалтинг"</t>
  </si>
  <si>
    <t>ООО "Мороз Техсервис"</t>
  </si>
  <si>
    <t>ИП ЗАУСАЕВ СЕРГЕЙ АНАТОЛЬЕВИЧ</t>
  </si>
  <si>
    <t>ООО "ДЕЛЬТА ПЛЮС"</t>
  </si>
  <si>
    <t>ИП Комаров Дмитрий Александрович</t>
  </si>
  <si>
    <t>ИП ЛЮБИН ИГОРЬ ЮРЬЕВИЧ</t>
  </si>
  <si>
    <t>ИП Гавриленко Иван Иванович</t>
  </si>
  <si>
    <t>ИП Разин Юрий Борисович</t>
  </si>
  <si>
    <t>ИП Вохмин Виктор Валерьевич</t>
  </si>
  <si>
    <t>ИП МАЛЫШЕВА Татьяна Викторовна</t>
  </si>
  <si>
    <t>ИП Агапов Игорь Юрьевич</t>
  </si>
  <si>
    <t>ИП ГКФХСироткин Е.Н.</t>
  </si>
  <si>
    <t>ООО "Максви Экспорт"</t>
  </si>
  <si>
    <t>ООО "ТрастКонсалт"</t>
  </si>
  <si>
    <t>ООО "РЕНЕССАНС"</t>
  </si>
  <si>
    <t>ИП Макарова Вера Викторовна</t>
  </si>
  <si>
    <t>ИП Гусева Светлана Вадимовна</t>
  </si>
  <si>
    <t>ИП Подмарев Константин Михайлович</t>
  </si>
  <si>
    <t>ООО ТРАНСПЛЮС</t>
  </si>
  <si>
    <t>ООО "ГРИН"</t>
  </si>
  <si>
    <t>ООО ТК "МИР"</t>
  </si>
  <si>
    <t>ИП Колотыгин Константин Константинович</t>
  </si>
  <si>
    <t>ИП Чубарова Татьяна Анатольевна</t>
  </si>
  <si>
    <t>ООО "Созвездие"</t>
  </si>
  <si>
    <t>ИП СТАРУШКО АЛЕКСАНДР ПЕТРОВИЧ</t>
  </si>
  <si>
    <t>ООО "Инженерка"</t>
  </si>
  <si>
    <t>ИП Зорина Юлия Владимировна</t>
  </si>
  <si>
    <t>ИП Дмитриев Роман Леонидович</t>
  </si>
  <si>
    <t>ООО "Транс Инжиниринг"</t>
  </si>
  <si>
    <t>ООО СИГНАЛ-ЭЛЕКТРО</t>
  </si>
  <si>
    <t>ООО Комплект М</t>
  </si>
  <si>
    <t>ИП Иванов Иван Геннадьевич</t>
  </si>
  <si>
    <t>ООО "ФОРМУЛА ХОЛОДА"</t>
  </si>
  <si>
    <t>ИП Быковская Юлия Борисовна</t>
  </si>
  <si>
    <t>ООО Строимвместе</t>
  </si>
  <si>
    <t>ООО "НЕАПОЛИС"</t>
  </si>
  <si>
    <t>ООО РУТОН</t>
  </si>
  <si>
    <t>ООО Маршала Савицкого-22</t>
  </si>
  <si>
    <t>ИП КАЛИСТРАТОВ ВЕНИАМИН ВИКТОРОВИЧ</t>
  </si>
  <si>
    <t>ООО "ПКФ "АРМАТ"</t>
  </si>
  <si>
    <t>ИП РЕБРОВ АЛЕКСАНДР ПАВЛОВИЧ</t>
  </si>
  <si>
    <t>ИП ТЕПЛЫХ МАРИЯ АРКАДЬЕВНА</t>
  </si>
  <si>
    <t>ООО "АВАНГАРД"</t>
  </si>
  <si>
    <t>ООО "ДВИЖЕНИЕ"</t>
  </si>
  <si>
    <t>ИП РУЛЕВА ЛЮДМИЛА АЛЕКСЕЕВНА</t>
  </si>
  <si>
    <t>ООО "ВестАвто"</t>
  </si>
  <si>
    <t>ООО "Рикс"</t>
  </si>
  <si>
    <t>ИП АБЗАЛОВ РИНАТ МАВЛЮТОВИЧ</t>
  </si>
  <si>
    <t>ООО "ПрофАльянс"</t>
  </si>
  <si>
    <t>ООО "Ригма СК"</t>
  </si>
  <si>
    <t>АДВОКАТ АЙДАГУЛОВ РУСЛАН РАФИСОВИЧ</t>
  </si>
  <si>
    <t>ООО "ЭКСИМО"</t>
  </si>
  <si>
    <t>ООО "РДК"</t>
  </si>
  <si>
    <t>ИП САФОНОВ ЕВГЕНИЙ АЛЕКСАНДРОВИЧ</t>
  </si>
  <si>
    <t>ИП МИХАЛЕВА МАРИНА ИВАНОВНА</t>
  </si>
  <si>
    <t>ООО "Строй-Декор 2016"</t>
  </si>
  <si>
    <t>ИП ГАРАЕВ ЭДУАРД ФАРИТОВИЧ</t>
  </si>
  <si>
    <t>ООО ЛМС</t>
  </si>
  <si>
    <t>ООО "ТК "АРСМЕД"</t>
  </si>
  <si>
    <t>ИП КАСТУЕВА ЭЛЬВИРА АМЗОРОВНА</t>
  </si>
  <si>
    <t>ИП СЛЕПОВА АЛИНА СЕРГЕЕВНА</t>
  </si>
  <si>
    <t>ООО "КОМАНДОР"</t>
  </si>
  <si>
    <t>ООО "ГК Монолит Сервис"</t>
  </si>
  <si>
    <t>ИП ПИУНКИРИЛЛ ВИКТОРОВИЧ</t>
  </si>
  <si>
    <t>ООО "МЕБЕЛЬ ШОП"</t>
  </si>
  <si>
    <t>ИП МИРОНОВ ВЛАДИМИР АЛЕКСАНДРОВИЧ</t>
  </si>
  <si>
    <t>ИП РЕЗНИЧЕНКО А.А.</t>
  </si>
  <si>
    <t>ИП ИСМАИЛОВ РУСЛАН МАГОМЕДОВИЧ</t>
  </si>
  <si>
    <t>ООО "АУРА ЗДОРОВЬЯ"</t>
  </si>
  <si>
    <t>ИП Гурова Марина Васильевна</t>
  </si>
  <si>
    <t>ИП Шамедов Мубариз Шабанович</t>
  </si>
  <si>
    <t>ИП Шатаев Рустам Сулиманович</t>
  </si>
  <si>
    <t>ИП БАРБАЕВА НАДЕЖДА ВИКТОРОВНА</t>
  </si>
  <si>
    <t>ООО СПЕЙ МЕДИКАЛ</t>
  </si>
  <si>
    <t>ООО "СЕВЕРНЫЙ ПРОЕКТ"</t>
  </si>
  <si>
    <t>ИП ВАНЦОВ АНДРЕЙ ВАСИЛЬЕВИЧ</t>
  </si>
  <si>
    <t>ИП ЧИКШИНА ЮЛИЯ ВАЛЕРЬЕВНА</t>
  </si>
  <si>
    <t>ИП Блинов Леонард Юрьевич</t>
  </si>
  <si>
    <t>ИП Лисичкина Алиса Андреевна</t>
  </si>
  <si>
    <t>ИП Байбородов Артем Владимирович</t>
  </si>
  <si>
    <t>КПК ИНВЕСТЕРРА-1</t>
  </si>
  <si>
    <t>ИП Кабардиева Барият Нажмудиновна</t>
  </si>
  <si>
    <t>ИП САМАРЦЕВ СЕРГЕЙ АЛЕКСАНДРОВИЧ</t>
  </si>
  <si>
    <t>ООО "Престиж плюс"</t>
  </si>
  <si>
    <t>ИП КРАВЧЕНЯ МИХАИЛ ВЛАДИМИРОВИЧ</t>
  </si>
  <si>
    <t>ИП КРЕНЕВ ЮРИЙ АЛЕКСАНДРОВИЧ</t>
  </si>
  <si>
    <t>ИП Косьянова Людмила Анатольевна</t>
  </si>
  <si>
    <t>ИП ДУБИНИНА ГАЛИНА ИВАНОВНА</t>
  </si>
  <si>
    <t>ИП ЮдинСергей Викторович</t>
  </si>
  <si>
    <t>ИП КАЛАЧЯН ВЛАДИСЛАВ РУБЕНОВИЧ</t>
  </si>
  <si>
    <t>ИП ТЕРСИНСКИХ НАТАЛЬЯ СЕРГЕЕВНА</t>
  </si>
  <si>
    <t>ИП Уланова Ирина Алексеевна</t>
  </si>
  <si>
    <t>ИП Мамхягов Вячеслав Геннадьевич</t>
  </si>
  <si>
    <t>ООО КОНТИНЕНТ-ПРОФИЛЬ</t>
  </si>
  <si>
    <t>ООО "Универсал-Строй"</t>
  </si>
  <si>
    <t>ООО НЕВА ЭКСПРЕСС</t>
  </si>
  <si>
    <t>ООО "СИТИМАРКЕТ"</t>
  </si>
  <si>
    <t>ИП НАЙЧУК ОЛЬГА ВИКТОРОВНА</t>
  </si>
  <si>
    <t>ИП КАШКАДАЕВА НАТАЛЬЯ АНАТОЛЬЕВНА</t>
  </si>
  <si>
    <t>ИП Бирюков Владимир Александрович</t>
  </si>
  <si>
    <t>ИП ИВАНОВ МАКСИМ ПАВЛОВИЧ</t>
  </si>
  <si>
    <t>ИП Соколова Ирина Викторовна</t>
  </si>
  <si>
    <t>ИП Андреев Сергей Александрович</t>
  </si>
  <si>
    <t>ООО КРАСКИ НА НАБЕРЕЖНОЙ</t>
  </si>
  <si>
    <t>ООО "ПИВОВАР"</t>
  </si>
  <si>
    <t>ООО ГК "ТМА"</t>
  </si>
  <si>
    <t>ООО "Электролит"</t>
  </si>
  <si>
    <t>ООО МОНТЕ ВАЛЛЕ ИНДАСТРИАЛ ДЕВЕЛОПМЕНТ</t>
  </si>
  <si>
    <t>ООО "МФЦ ПРЕМИУМ"</t>
  </si>
  <si>
    <t>ИП ТРЕТЬЯКОВ АНТОН ВИКТОРОВИЧ</t>
  </si>
  <si>
    <t>ООО "Лацио"</t>
  </si>
  <si>
    <t>ИП ЗАЙЦЕВ СТАНИСЛАВ ИГОРЕВИЧ</t>
  </si>
  <si>
    <t>ИП БОНДАРЕНКО ЮРИЙ ВАЛЕРЬЕВИЧ</t>
  </si>
  <si>
    <t>ИП Анисимов Андрей Владимирович</t>
  </si>
  <si>
    <t>ИП Шувалов Михаил Евгеньевич</t>
  </si>
  <si>
    <t>ООО "ВАРЯГ"</t>
  </si>
  <si>
    <t>ИП ШУБЕНКОВА ЕКАТЕРИНА АЛЕКСЕЕВНА</t>
  </si>
  <si>
    <t>ИП Малащенков Павел Петрович</t>
  </si>
  <si>
    <t>ИП Костенко Оксана Владимировна</t>
  </si>
  <si>
    <t>ООО "Афина"</t>
  </si>
  <si>
    <t>ИП ДОЛГОРУКОВ ВЛАДИМИР НИКОЛАЕВИЧ</t>
  </si>
  <si>
    <t>ООО ПАЛЛАДИО</t>
  </si>
  <si>
    <t>ИП КУШНИРУК АННА АЛЕКСАНДРОВНА</t>
  </si>
  <si>
    <t>ИП Чанов Игорь Станиславович</t>
  </si>
  <si>
    <t>ИП ЛАВРЯКОВА ИННА ВЛАДИМИРОВНА</t>
  </si>
  <si>
    <t>ООО "Делиста"</t>
  </si>
  <si>
    <t>ИП ТИМОЩУК АЛЕКСЕЙ ВЛАДИМИРОВИЧ</t>
  </si>
  <si>
    <t>ООО "Формат"</t>
  </si>
  <si>
    <t>ИП Момонтов Валентин Александрович</t>
  </si>
  <si>
    <t>ООО ЗАЗАГРУПП</t>
  </si>
  <si>
    <t>ООО "РАССВЕТ"</t>
  </si>
  <si>
    <t>ООО" ЛансТрейд"</t>
  </si>
  <si>
    <t>ИП РОДИНА ОКСАНА КОНСТАНТИНОВНА</t>
  </si>
  <si>
    <t>ООО ВОЛОГДАСТРАТЕГСТРОЙ</t>
  </si>
  <si>
    <t>ООО ФЕРУМ</t>
  </si>
  <si>
    <t>ООО НОР+</t>
  </si>
  <si>
    <t>ИП Ковалева Оксана Анатольевна</t>
  </si>
  <si>
    <t>ИП Черных Светлана Валерьевна</t>
  </si>
  <si>
    <t>ИП Ситчихина Елена Викторовна</t>
  </si>
  <si>
    <t>ИП ФЕДУЛОВА ЕЛЕНА ГЕННАДЬЕВНА</t>
  </si>
  <si>
    <t>ИП Сафина Фирдауса Вильдановна</t>
  </si>
  <si>
    <t>ИП ТАЗИН ВЛАДИМИР ИЛЬИЧ</t>
  </si>
  <si>
    <t>ООО БелКон</t>
  </si>
  <si>
    <t>ИП Шатулина Анна Алексеевна</t>
  </si>
  <si>
    <t>ИП Попов Р.С.</t>
  </si>
  <si>
    <t>ИП Батаков Олег Вадимович</t>
  </si>
  <si>
    <t>ИП Кононцев Александр Сергеевич</t>
  </si>
  <si>
    <t>ООО "Обувь Фаворит"</t>
  </si>
  <si>
    <t>ИП НЕКРАСОВ АЛЕКСАНДР НИКОЛАЕВИЧ</t>
  </si>
  <si>
    <t>ООО КЖК-ЛОГИСТИК</t>
  </si>
  <si>
    <t>ИП ЧАЙНИКОВ СЕРГЕЙ ГЕННАДЬЕВИЧ</t>
  </si>
  <si>
    <t>ИП Зайцев Евгений Владимирович</t>
  </si>
  <si>
    <t>ООО МАСТАК-М</t>
  </si>
  <si>
    <t>ООО "САПСАН КАРГО 36"</t>
  </si>
  <si>
    <t>ИП Бадардинов Дмитрий Николаевич</t>
  </si>
  <si>
    <t>ИП ШИЛОВ ДМИТРИЙ АЛЕКСАНДРОВИЧ</t>
  </si>
  <si>
    <t>ООО "АТЛАНТИК"</t>
  </si>
  <si>
    <t>ООО ГЛАВВОЕНСТРОЙ</t>
  </si>
  <si>
    <t>ООО ЮЖНЫЙ МЕТАЛЛ</t>
  </si>
  <si>
    <t>ООО "Замирье"</t>
  </si>
  <si>
    <t>ИП Смирнов Егор Сергеевич</t>
  </si>
  <si>
    <t>ООО УПАКСЕРВИС</t>
  </si>
  <si>
    <t>ИП МИРОШНИКОВ ЕВГЕНИЙ ГЕННАДЬЕВИЧ</t>
  </si>
  <si>
    <t>ИП Пожарная А.В.</t>
  </si>
  <si>
    <t>ИП КОНДРАТЕНКО СЕРГЕЙ ПЕТРОВИЧ</t>
  </si>
  <si>
    <t>ИП Заитов Кирилл Сайранович</t>
  </si>
  <si>
    <t>ИП КОЧКАРЕВ ВАЛЕРИЙ ВАСИЛЬЕВИЧ</t>
  </si>
  <si>
    <t>ИП ЛАПИН АЛЕКСАНДР АЛЕКСАНДРОВИЧ</t>
  </si>
  <si>
    <t>ИП Рыжаков Юрий Николаевич</t>
  </si>
  <si>
    <t>ООО "НИВА"</t>
  </si>
  <si>
    <t>ИП Рассказова Ирина Александровна</t>
  </si>
  <si>
    <t>ИП ЗАХАРКИНА ЕЛЕНА БОРИСОВНА</t>
  </si>
  <si>
    <t>ООО "Монолит"</t>
  </si>
  <si>
    <t>ИП Стрелков Андрей Алексеевич</t>
  </si>
  <si>
    <t>ООО МЕТАЛЛСТРОЙ</t>
  </si>
  <si>
    <t>ООО "Стройдом-48"</t>
  </si>
  <si>
    <t>ООО "МЕТАЛЛИТ-60"</t>
  </si>
  <si>
    <t>ИП Таракин Александр Михайлович</t>
  </si>
  <si>
    <t>ИП АНДРЕЕВ АНДРЕЙ ГЕННАДЬЕВИЧ</t>
  </si>
  <si>
    <t>ИП Каличкин Артем Олегович</t>
  </si>
  <si>
    <t>ООО Техно Транс Сервис</t>
  </si>
  <si>
    <t>ИП Ли Инна Сергеевна</t>
  </si>
  <si>
    <t>ИП ПАНОВА ИРИНА ВИКТОРОВНА</t>
  </si>
  <si>
    <t>ООО "АЛЬЯНС-ЭКСПЕРТ"</t>
  </si>
  <si>
    <t>ООО ИнвестЦентр</t>
  </si>
  <si>
    <t>ИП РОДИОНОВА ИННА ОЛЕГОВНА</t>
  </si>
  <si>
    <t>ООО Торговый Дом "СП-СЕРВИС"</t>
  </si>
  <si>
    <t>ИП КОШКИН СЕРГЕЙ ВЛАДИМИРОВИЧ</t>
  </si>
  <si>
    <t>ООО "Дорожные Системы"</t>
  </si>
  <si>
    <t>ООО ИНТЕРКОМ</t>
  </si>
  <si>
    <t>ООО ТОРГОВЫЙ ДОМ МЕРКУРИЙ</t>
  </si>
  <si>
    <t>ИП КОРНИЛОВА ВЕРА ВЛАДИМИРОВНА</t>
  </si>
  <si>
    <t>ИП МЕЛЬНИК ЛАРИСА НИКОЛАЕВНА</t>
  </si>
  <si>
    <t>ЗАО БЕЗОПАСНОСТЬ КОМПЛЕКС</t>
  </si>
  <si>
    <t>ООО "Тонар"</t>
  </si>
  <si>
    <t>ООО ЭДВЭНС</t>
  </si>
  <si>
    <t>ИП Сухаревский Платон Юрьевич</t>
  </si>
  <si>
    <t>ИП ОВСЯННИКОВ АЛЕКСАНДР КОНСТАНТИНОВИЧ</t>
  </si>
  <si>
    <t>ООО "Престиж"</t>
  </si>
  <si>
    <t>ИП ШАКИРОВ РАМИЛЬ РАИЛЕВИЧ</t>
  </si>
  <si>
    <t>ООО "ПТО ЭСКОМ "</t>
  </si>
  <si>
    <t>ООО "Комп-Строй"</t>
  </si>
  <si>
    <t>ООО Стройальянс</t>
  </si>
  <si>
    <t>ООО "СК-ТОРГСТРОЙ"</t>
  </si>
  <si>
    <t>ООО "Ваш партнер"</t>
  </si>
  <si>
    <t>ООО "КОРТЕЖ"</t>
  </si>
  <si>
    <t>ООО ТК КРЕАТИВ</t>
  </si>
  <si>
    <t>ИП ЧуевПавел Вячеславович</t>
  </si>
  <si>
    <t>ООО ДОГ СЕРВИС</t>
  </si>
  <si>
    <t>ИП КУЗИНА И.В.</t>
  </si>
  <si>
    <t>ООО ПБ Инжениус</t>
  </si>
  <si>
    <t>ООО ПОЛИЭКСИМ</t>
  </si>
  <si>
    <t>ООО "Идиллия"</t>
  </si>
  <si>
    <t>ИП МАЛЬЦЕВ АНДРЕЙ АНДРЕЕВИЧ</t>
  </si>
  <si>
    <t>ООО НОВЫЙ ПОДХОД</t>
  </si>
  <si>
    <t>ООО ДОМИУК</t>
  </si>
  <si>
    <t>ООО "АПКГрупп"</t>
  </si>
  <si>
    <t>ИП ТЕРЕХОВ ИГОРЬ АНАТОЛЬЕВИЧ</t>
  </si>
  <si>
    <t>ИП Кубышкина Светлана Михайловна</t>
  </si>
  <si>
    <t>ООО "КА"СКИФ"</t>
  </si>
  <si>
    <t>ООО "ПАРАЦЕЛЬС"</t>
  </si>
  <si>
    <t>ИП Клыковский Михаил Аркадьевич</t>
  </si>
  <si>
    <t>ИП МАТУСЕВИЧ ВАСИЛИЙ ФРАНЦЕВИЧ</t>
  </si>
  <si>
    <t>ИП Ушкова Мария Ивановна</t>
  </si>
  <si>
    <t>ООО "В9 Стройка"</t>
  </si>
  <si>
    <t>ООО ТРАНСВОСТОК</t>
  </si>
  <si>
    <t>ИП Первушин Станислав Александрович</t>
  </si>
  <si>
    <t>ИП Яковлева Людмила Ивановна</t>
  </si>
  <si>
    <t>ИП Пашаева Садат Мурад кызы</t>
  </si>
  <si>
    <t>ИП Лебедева Ольга Леонидовна</t>
  </si>
  <si>
    <t>ИП КУХЛЕВ АЛЕКСЕЙ АЛЕКСАНДРОВИЧ</t>
  </si>
  <si>
    <t>ИП Гатаулина Дарья Юрьевна</t>
  </si>
  <si>
    <t>ИП ПОПОВ ДМИТРИЙ АЛЕКСАНДРОВИЧ</t>
  </si>
  <si>
    <t>ИП Семенова Елена Александровна</t>
  </si>
  <si>
    <t>ООО Анита</t>
  </si>
  <si>
    <t>ООО "Инвента"</t>
  </si>
  <si>
    <t>ИП Крюков Сергей Николаевич</t>
  </si>
  <si>
    <t>ИП ВЕКШИН РОМАН ГЕННАДЬЕВИЧ</t>
  </si>
  <si>
    <t>ООО "РБЕ-ЛОГИСТИКА"</t>
  </si>
  <si>
    <t>ООО "РесурсЭнерго"</t>
  </si>
  <si>
    <t>ИП БЕРЕЗИН ВЛАДИМИР АЛЕКСАНДРОВИЧ</t>
  </si>
  <si>
    <t>ООО "МетСнабРезерв"</t>
  </si>
  <si>
    <t>ООО Гранд</t>
  </si>
  <si>
    <t>ООО "Туше"</t>
  </si>
  <si>
    <t>ООО ГРИНЛАЙН СИБИРЬ</t>
  </si>
  <si>
    <t>ООО "АВТОИНСТРУМЕНТ"</t>
  </si>
  <si>
    <t>ИП ЖИРОВ О В</t>
  </si>
  <si>
    <t>ООО "Бекар"</t>
  </si>
  <si>
    <t>ИП КОПЫЛОВ ВИКТОР ВЛАДИМИРОВИЧ</t>
  </si>
  <si>
    <t>ООО "Прайм Брэнд"</t>
  </si>
  <si>
    <t>ИП Останина Галина Владимировна</t>
  </si>
  <si>
    <t>ИП Казакова Анастасия Михайловна</t>
  </si>
  <si>
    <t>ИП МУХАНОВ АЛЕКСАНДР АЛЕКСЕЕВИЧ</t>
  </si>
  <si>
    <t>ИП ДАВТЯН РАФАЭЛЬ РАФАЕЛЬЕВИЧ</t>
  </si>
  <si>
    <t>ИП ГЛОНТИ МИХАИЛ ШАЛВОВИЧ</t>
  </si>
  <si>
    <t>ИП ГОРЯЧЕВ ИГОРЬ НИКОЛАЕВИЧ</t>
  </si>
  <si>
    <t>ООО "Спектрум"</t>
  </si>
  <si>
    <t>ООО СОЮЗ УПАКОВКА</t>
  </si>
  <si>
    <t>ООО "Строй-Капитал"</t>
  </si>
  <si>
    <t>ИП Баласанян Андроник Степанович</t>
  </si>
  <si>
    <t>ООО "Металл-Строй"</t>
  </si>
  <si>
    <t>ООО "ТехноСтройСнаб"</t>
  </si>
  <si>
    <t>ИП Тихонов Дмитрий Анатольевич</t>
  </si>
  <si>
    <t>ООО "ППК"</t>
  </si>
  <si>
    <t>ООО "ИДЕАЛ ПЛЮС"</t>
  </si>
  <si>
    <t>ИП Чернышов Николай Николаевич</t>
  </si>
  <si>
    <t>ООО ИНТЕРСТРОЙ ПЛЮС</t>
  </si>
  <si>
    <t>ИП Мухарамов Дамир Раильевич</t>
  </si>
  <si>
    <t>ООО "МЕТА-ДЕНТ"</t>
  </si>
  <si>
    <t>ООО "Балт Форум Инвест"</t>
  </si>
  <si>
    <t>ООО ЭНЕРГОСНАБ</t>
  </si>
  <si>
    <t>ООО СВО</t>
  </si>
  <si>
    <t>ИП Киселева Ирина Николаевна</t>
  </si>
  <si>
    <t>ИП Московко Сергей Олегович</t>
  </si>
  <si>
    <t>ООО СТУДИТЕК</t>
  </si>
  <si>
    <t>ИП ДЖАВРИЕВ ПАША САИТОВИЧ</t>
  </si>
  <si>
    <t>ООО "СтройТехИнвест"</t>
  </si>
  <si>
    <t>ООО "РДК Логистика"</t>
  </si>
  <si>
    <t>ИП Берсенев Михаил Павлович</t>
  </si>
  <si>
    <t>ООО "ЗЕВС"</t>
  </si>
  <si>
    <t>ООО "Булуд АГРО"</t>
  </si>
  <si>
    <t>ООО КОМПАНИЯ СТАЛЕР</t>
  </si>
  <si>
    <t>ИП Чигишева Анастасия Викторовна</t>
  </si>
  <si>
    <t>ООО ПМК №2</t>
  </si>
  <si>
    <t>ИП Кармишина Ирина Евгеньевна</t>
  </si>
  <si>
    <t>ИП Ермолаева Анастасия Вячеславовна</t>
  </si>
  <si>
    <t>ИП САМСОНОВА ЛАЛА РАШИДОВНА</t>
  </si>
  <si>
    <t>ИП ШЕЙКИН АЛЕКСАНДР ВЛАДИМИРОВИЧ</t>
  </si>
  <si>
    <t>ИП ГИМАЕВА ГАЛИНА МАРАТОВНА</t>
  </si>
  <si>
    <t>ООО "Евро Паркинг-Брянск"</t>
  </si>
  <si>
    <t>ООО "Терлип"</t>
  </si>
  <si>
    <t>ООО "ПластЭко"</t>
  </si>
  <si>
    <t>ООО НЕМЕЦКИЙ ДОМ</t>
  </si>
  <si>
    <t>ИП Лещев Иван Анатольевич</t>
  </si>
  <si>
    <t>ООО "Фортуна"</t>
  </si>
  <si>
    <t>ООО"ИННОВАЦИИ"</t>
  </si>
  <si>
    <t>ООО РЕЗЕРВ</t>
  </si>
  <si>
    <t>ИП Склярова Инесса Сергеевна</t>
  </si>
  <si>
    <t>ООО "ДВ"</t>
  </si>
  <si>
    <t>ООО "ЗападСпецКомплект-Торг"</t>
  </si>
  <si>
    <t>ИП УШАКОВ ДМИТРИЙ АНАТОЛЬЕВИЧ</t>
  </si>
  <si>
    <t>ИП СТРУКОВА ОЛЬГА ВИКТОРОВНА</t>
  </si>
  <si>
    <t>ООО ФАИН АРТ СПБ</t>
  </si>
  <si>
    <t>ООО" АртельСтрой"</t>
  </si>
  <si>
    <t>ИП Голота Дмитрий Александрович</t>
  </si>
  <si>
    <t>ООО "Логистик Сервис"</t>
  </si>
  <si>
    <t>ИП Чернышов Юрий Евгеньевич</t>
  </si>
  <si>
    <t>ООО ОЛТ</t>
  </si>
  <si>
    <t>ИП БАНИН АНДРЕЙ ВИКТОРОВИЧ</t>
  </si>
  <si>
    <t>ООО "ВАШ БУХГАЛТЕР"</t>
  </si>
  <si>
    <t>ООО ИнтерХаус</t>
  </si>
  <si>
    <t>ООО "ПитерГранд"</t>
  </si>
  <si>
    <t>ООО "Ориент Экспресс Камчатка"</t>
  </si>
  <si>
    <t>ООО МодульСтрой</t>
  </si>
  <si>
    <t>ИП Агишев Андрей Рифатович</t>
  </si>
  <si>
    <t>ИП ШАЛЫГИНА КЛАВДИЯ АЛЕКСАНДРОВНА</t>
  </si>
  <si>
    <t>ООО "ФЭШЕН БАЗАР"</t>
  </si>
  <si>
    <t>ООО "ГРиФ логистик"</t>
  </si>
  <si>
    <t>ИП Поляков Д.В.</t>
  </si>
  <si>
    <t>ООО Лаборатория Права"</t>
  </si>
  <si>
    <t>ИП Кучева Галина Александровна</t>
  </si>
  <si>
    <t>ИП Ермольев Дмитрий Валерьевич</t>
  </si>
  <si>
    <t>ООО СК РОСТИНВЕСТСТРОЙ</t>
  </si>
  <si>
    <t>ООО "Индустрия"</t>
  </si>
  <si>
    <t>ИП Ададуров Геннадий Васильевич</t>
  </si>
  <si>
    <t>ИП Беляева Д.А.</t>
  </si>
  <si>
    <t>ИП Галямеева Любовь Николаевна</t>
  </si>
  <si>
    <t>ИП Акентьев Николай Викторович</t>
  </si>
  <si>
    <t>ООО "СХЕМАПЛЮС"</t>
  </si>
  <si>
    <t>ООО ВОЛНА</t>
  </si>
  <si>
    <t>ООО СОЮЗ МИКРОФИНАНСИРОВАНИЯ</t>
  </si>
  <si>
    <t>ООО "СкайВЭД"</t>
  </si>
  <si>
    <t>ООО "ЭВИЛОН ТОРГ"</t>
  </si>
  <si>
    <t>ООО "МД"</t>
  </si>
  <si>
    <t>ООО "Энергия"</t>
  </si>
  <si>
    <t>ИП ХАН ЯНА ЛЕОНИДОВНА</t>
  </si>
  <si>
    <t>ИП Таран Ксения Романовна</t>
  </si>
  <si>
    <t>ИП Леонгардт Александр Александрович</t>
  </si>
  <si>
    <t>ИП Засоба Дмитрий Владимирович</t>
  </si>
  <si>
    <t>ИП МАНОХИН СЕРГЕЙ АНАТОЛЬЕВИЧ</t>
  </si>
  <si>
    <t>ИП СКОРОДУМОВ ДЕНИС СТЕФАНОВИЧ</t>
  </si>
  <si>
    <t>ИП Резван Ольга Александровна</t>
  </si>
  <si>
    <t>ИП Коптяков Олег Михайлович</t>
  </si>
  <si>
    <t>ИП Картавых Артём Сергеевич</t>
  </si>
  <si>
    <t>ООО ЛайонПрайд</t>
  </si>
  <si>
    <t>ИП БРАГИН РОМАН ГЕННАДЬЕВИЧ</t>
  </si>
  <si>
    <t>ООО "СИБИРЬ-СЕРВИС"</t>
  </si>
  <si>
    <t>ИП АНДРЕЕВ АЛЕКСЕЙ ГЕОРГИЕВИЧ</t>
  </si>
  <si>
    <t>ИП ЕЛКИН ВЛАДИМИР АЛЕКСАНДРОВИЧ</t>
  </si>
  <si>
    <t>ООО СИСТЕМА</t>
  </si>
  <si>
    <t>ООО "Парапринт"</t>
  </si>
  <si>
    <t>ООО "ТД Шин"</t>
  </si>
  <si>
    <t>ООО "Интэк"</t>
  </si>
  <si>
    <t>ИП МАМАЕВ ДМИТРИЙ ВАЛЕРИЕВИЧ</t>
  </si>
  <si>
    <t>ООО СТРОЙ ДЕКОР</t>
  </si>
  <si>
    <t>ПОПОВ АНТОН ВЛАДИМИРОВИЧ (ИП)</t>
  </si>
  <si>
    <t>ООО "ТД СТРОИТЕЛЬ"</t>
  </si>
  <si>
    <t>ООО "СТРОЙКОМПЛЕКТ"</t>
  </si>
  <si>
    <t>ИП Сорокин Андрей Алексеевич</t>
  </si>
  <si>
    <t>ИП Маркеленко Сергей Александрович</t>
  </si>
  <si>
    <t>П ОКСАНА ИВАНОВНА</t>
  </si>
  <si>
    <t>Г ОКСАНА ВЛАДИМИРОВНА</t>
  </si>
  <si>
    <t>ООО "ПЕРВЫЙ ЭКСПЕДИТОР"</t>
  </si>
  <si>
    <t>Х Наталья Леонидовна</t>
  </si>
  <si>
    <t>ИП Симоненков Валентин Анатольевич</t>
  </si>
  <si>
    <t>DENIS V</t>
  </si>
  <si>
    <t>Анонимное пожертвование</t>
  </si>
  <si>
    <t>Роман Ж</t>
  </si>
  <si>
    <t>Анна Р</t>
  </si>
  <si>
    <t>MALINKIN D</t>
  </si>
  <si>
    <t>Денис И</t>
  </si>
  <si>
    <t>Елена С</t>
  </si>
  <si>
    <t>ANNA F</t>
  </si>
  <si>
    <t>ANTON P</t>
  </si>
  <si>
    <t>SVETLANA S</t>
  </si>
  <si>
    <t>ANNA Z</t>
  </si>
  <si>
    <t>Л ДЕНИС ЮРЬЕВИЧ</t>
  </si>
  <si>
    <t>Ч ВЕРА КОРНИЛИЕВНА</t>
  </si>
  <si>
    <t>Х ЭЛЬВИРА ХАТИПОВНА</t>
  </si>
  <si>
    <t>Г НАДЕЖДА АНДРЕЕВНА</t>
  </si>
  <si>
    <t>Б ВЕРА АНАТОЛЬЕВНА</t>
  </si>
  <si>
    <t>С ИСЛАМ ФАРИТОВИЧ</t>
  </si>
  <si>
    <t>С НИКОЛАЙ АЛЕКСАНДРОВИЧ</t>
  </si>
  <si>
    <t>К ЭЛЬМИРА ИЛЬДУСОВНА</t>
  </si>
  <si>
    <t>Д Игорь Анатольевич</t>
  </si>
  <si>
    <t>Х Айна Гаязовна</t>
  </si>
  <si>
    <t>П ВЕРОНИКА АЛЕКСАНДРОВНА</t>
  </si>
  <si>
    <t>М Сергей Николаевич</t>
  </si>
  <si>
    <t>Ш ГАЛИНА СЕРГЕЕВНА</t>
  </si>
  <si>
    <t>К СВЕТЛАНА ВЛАДИМИРОВНА</t>
  </si>
  <si>
    <t>Б НИКОЛАЙ НИКОЛАЕВИЧ</t>
  </si>
  <si>
    <t>П ВИКТОР АНАТОЛЬЕВИЧ</t>
  </si>
  <si>
    <t>С УЛЬЯНА ВИКТОРОВНА</t>
  </si>
  <si>
    <t>Ч АНДРЕЙ МИХАЙЛОВИЧ</t>
  </si>
  <si>
    <t>З ЮЛИЯ АЛЕКСАНДРОВНА</t>
  </si>
  <si>
    <t>С АНАСТАСИЯ ВАЛЕРЬЕВНА</t>
  </si>
  <si>
    <t>Ч МАРИЯ АЛЕКСАНДРОВНА</t>
  </si>
  <si>
    <t>Б СЕРГЕЙ АЛЕКСАНДРОВИЧ</t>
  </si>
  <si>
    <t>Н ЛЮДМИЛА ВАСИЛЬЕВНА</t>
  </si>
  <si>
    <t>Г ЕВГЕНИЙ ВАЛЕНТИНОВИЧ</t>
  </si>
  <si>
    <t>Г ЕВГЕНИЙ ЮРЬЕВИЧ</t>
  </si>
  <si>
    <t>А ИЛЬГИЗА ВАДИМОВНА</t>
  </si>
  <si>
    <t>М МАКСИМ ИГОРЕВИЧ</t>
  </si>
  <si>
    <t>М ВАСИЛИЙ ПЕТРОВИЧ</t>
  </si>
  <si>
    <t>Б ЮЛИЯ АЛЕКСАНДРОВНА</t>
  </si>
  <si>
    <t>В АЛЕКСАНДР ЮРЬЕВИЧ</t>
  </si>
  <si>
    <t>А Яна Афтандиловна</t>
  </si>
  <si>
    <t>З ИРИНА АЛЕКСАНДРОВНА</t>
  </si>
  <si>
    <t>Ц ЮЛИЯ АЛЕКСАНДРОВНА</t>
  </si>
  <si>
    <t>А ЕЛЕНА АЛЕКСАНДРОВНА</t>
  </si>
  <si>
    <t>Н НАТАЛЬЯ АЛЕКСАНДРОВНА</t>
  </si>
  <si>
    <t>К ОКСАНА ВЛАДИМИРОВНА</t>
  </si>
  <si>
    <t>Б СВЕТЛАНА ЮРЬЕВНА</t>
  </si>
  <si>
    <t>С РАМИЛЬ РУСТЯМОВИЧ</t>
  </si>
  <si>
    <t>Б РУСТЕМ РЕВОВИЧ</t>
  </si>
  <si>
    <t>К РОМАН РЕНАТОВИЧ</t>
  </si>
  <si>
    <t>С Антон Сергеевич</t>
  </si>
  <si>
    <t>Н Сергей Александрович</t>
  </si>
  <si>
    <t>К Вадим Александрович</t>
  </si>
  <si>
    <t>Е ВЛАДИМИР АЛЕКСАНДРОВИЧ</t>
  </si>
  <si>
    <t>А ЮРИЙ МИХАЙЛОВИЧ</t>
  </si>
  <si>
    <t>Ф РИТА ПЕТРОВНА</t>
  </si>
  <si>
    <t>К ОЛЬГА МИХАЙЛОВНА</t>
  </si>
  <si>
    <t>К ЯРОСЛАВ ВЯЧЕСЛАВОВИЧ</t>
  </si>
  <si>
    <t>Д Алексей Константинович</t>
  </si>
  <si>
    <t>Б Антонина Владимировна</t>
  </si>
  <si>
    <t>М НАТАЛИЯ ЮРЬЕВНА</t>
  </si>
  <si>
    <t>Е КСЕНИЯ ВАДИМОВНА</t>
  </si>
  <si>
    <t>Т ЕВГЕНИЙ ДМИТРИЕВИЧ</t>
  </si>
  <si>
    <t>Н ТАТЬЯНА СЕРГЕЕВНА</t>
  </si>
  <si>
    <t>В СВЕТЛАНА АЛЕКСЕЕВНА</t>
  </si>
  <si>
    <t>С ЧАО</t>
  </si>
  <si>
    <t>К ОЛЕГ СТАНИСЛАВОВИЧ</t>
  </si>
  <si>
    <t>С АНДРЕЙ ВЛАДИМИРОВИЧ</t>
  </si>
  <si>
    <t>ПАО "БИНБАНК"</t>
  </si>
  <si>
    <t>Платежная система ГОРОД</t>
  </si>
  <si>
    <t>17.09.2017</t>
  </si>
  <si>
    <t>23.09.2017</t>
  </si>
  <si>
    <t>10.09.2017</t>
  </si>
  <si>
    <t>02.09.2017</t>
  </si>
  <si>
    <t>16.09.2017</t>
  </si>
  <si>
    <t>24.09.2017</t>
  </si>
  <si>
    <t>09.09.2017</t>
  </si>
  <si>
    <t>30.09.2017</t>
  </si>
  <si>
    <t>03.09.2017</t>
  </si>
  <si>
    <t>Б ДЕНИС НИКОЛАЕВИЧ</t>
  </si>
  <si>
    <t>С АЛЕКСАНДРА СЕРГЕЕВНА</t>
  </si>
  <si>
    <t>Щ ЕВГЕНИЯ НИКОЛАЕВНА</t>
  </si>
  <si>
    <t>Д ИРИНА ВАЛЕРЬЕВНА</t>
  </si>
  <si>
    <t>Б ЕЛЕНА ЮРЬЕВНА</t>
  </si>
  <si>
    <t>Б ИРИНА ЕФИМОВНА</t>
  </si>
  <si>
    <t>О АЛЕКСАНДР АЛЕКСЕЕВИЧ</t>
  </si>
  <si>
    <t>П АЛЕКСЕЙ ВАЛЕРЬЕВИЧ</t>
  </si>
  <si>
    <t>К МАРИЯ АЛЕКСАНДРОВНА</t>
  </si>
  <si>
    <t>М СЕРГЕЙ ВЛАДИМИРОВИЧ</t>
  </si>
  <si>
    <t>Б КОНСТАНТИН ВАДИМОВИЧ</t>
  </si>
  <si>
    <t>х руслан жамидович</t>
  </si>
  <si>
    <t>Л ИГОРЬ ВЛАДИМИРОВИЧ</t>
  </si>
  <si>
    <t>А ВИКТОР АНДРЕЕВИЧ</t>
  </si>
  <si>
    <t>О МАРИЯ ВЯЧЕСЛАВОВНА</t>
  </si>
  <si>
    <t>Ш АЛЕКСЕЙ ЮРЬЕВИЧ</t>
  </si>
  <si>
    <t>К АННА НИКОЛАЕВНА</t>
  </si>
  <si>
    <t>К ЛЮДМИЛА АЛЕКСАНДРОВНА</t>
  </si>
  <si>
    <t>М ИРИНА ШАМИЛЬЕВНА</t>
  </si>
  <si>
    <t>Г НАДЕЖДА ВЯЧЕСЛАВОВНА</t>
  </si>
  <si>
    <t>К ОЛЬГА ВЛАДИМИРОВНА</t>
  </si>
  <si>
    <t>С ОЛИЯ КАНДИЛГИЛЕМОВНА</t>
  </si>
  <si>
    <t>М НОДАРИ ЗУРАБОВИЧ</t>
  </si>
  <si>
    <t>К ЕЛЕНА АЛЕКСАНДРОВНА</t>
  </si>
  <si>
    <t>Д ВЛАДИМИР ВАЛЕРЬЕВИЧ</t>
  </si>
  <si>
    <t>Г НАТАЛЬЯ ПЕТРОВНА</t>
  </si>
  <si>
    <t>Б МАРИЯ АЛЕКСАНДРОВНА</t>
  </si>
  <si>
    <t>С ЮЛИЯ СЕРГЕЕВНА</t>
  </si>
  <si>
    <t>Д ТАТЬЯНА ЮРЬЕВНА</t>
  </si>
  <si>
    <t>Л ЕКАТЕРИНА ВЯЧЕСЛАВОВНА</t>
  </si>
  <si>
    <t>Б АЛЕКСАНДР ВЛАДИМИРОВИЧ</t>
  </si>
  <si>
    <t>С СЕРГЕЙ ВЛАДИМИРОВИЧ</t>
  </si>
  <si>
    <t>С НИКИТА АЛЕКСАНДРОВИЧ</t>
  </si>
  <si>
    <t>Ж ВАЛЕНТИНА ВИКТОРОВНА</t>
  </si>
  <si>
    <t>К ВЯЧЕСЛАВ ВИКТОРОВИЧ</t>
  </si>
  <si>
    <t>С СЕРГЕЙ АЛЕКСАНДРОВИЧ</t>
  </si>
  <si>
    <t>Г АННА ГЕННАДЬЕВНА</t>
  </si>
  <si>
    <t>Г ИГОРЬ МИХАЙЛОВИЧ</t>
  </si>
  <si>
    <t>Ш ПАВЕЛ ЮРЬЕВИЧ</t>
  </si>
  <si>
    <t>К МАРИЯ МИХАЙЛОВНА</t>
  </si>
  <si>
    <t>Д ВАСИЛИЙ ВЛАДИМИРОВИЧ</t>
  </si>
  <si>
    <t>Г ЮРИЙ НИКОЛАЕВИЧ</t>
  </si>
  <si>
    <t>К ОКСАНА АЛЕКСАНДРОВНА</t>
  </si>
  <si>
    <t>Р СЕРГЕЙ ОЛЕГОВИЧ</t>
  </si>
  <si>
    <t>П АННА АЛЕКСАНДРОВНА</t>
  </si>
  <si>
    <t>М ВИКТОР АЛЕКСЕЕВИЧ</t>
  </si>
  <si>
    <t>П ЕКАТЕРИНА ВАЛЕРЬЕВНА</t>
  </si>
  <si>
    <t>Е КОНСТАНТИН АЛЕКСАНДРОВИЧ</t>
  </si>
  <si>
    <t>Н ЛЮБОВЬ ВЛАДИМИРОВНА</t>
  </si>
  <si>
    <t>А МИХАИЛ ВАСИЛЬЕВИЧ</t>
  </si>
  <si>
    <t>Т СВЕТЛАНА ГЕННАДЬЕВНА</t>
  </si>
  <si>
    <t>Т СТАНИСЛАВ СЕРГЕЕВИЧ</t>
  </si>
  <si>
    <t>Б ЛЮДМИЛА СЕРГЕЕВНА</t>
  </si>
  <si>
    <t>С АЛЕКСЕЙ ВАЛЕНТИНОВИЧ</t>
  </si>
  <si>
    <t>М ЗИНАИДА НИКОЛАЕВНА</t>
  </si>
  <si>
    <t>М ОЛЬГА ЕВГЕНЬЕВНА</t>
  </si>
  <si>
    <t>Е АННА АЛЕКСАНДРОВНА</t>
  </si>
  <si>
    <t>Г ЕЛЕНА НИКОЛАЕВНА</t>
  </si>
  <si>
    <t>Н АЗАМАТ ВИЛЬЕВИЧ</t>
  </si>
  <si>
    <t>К ШАРИФА ВЛАДИМИРОВНА</t>
  </si>
  <si>
    <t>Б РОМАН ЛЕОНИДОВИЧ</t>
  </si>
  <si>
    <t>Г НАТАЛЬЯ ЮРЬЕВНА</t>
  </si>
  <si>
    <t>Ч НАТАЛЬЯ НИКОЛАЕВНА</t>
  </si>
  <si>
    <t>Ф СЕРГЕЙ ИВАНОВИЧ</t>
  </si>
  <si>
    <t>Б ИВАН ВЛАДИМИРОВИЧ</t>
  </si>
  <si>
    <t>В Александр Вячеславович</t>
  </si>
  <si>
    <t>В ГУЛЬШАТ ЮРЬЕВНА</t>
  </si>
  <si>
    <t>Б МИХАИЛ ВИТАЛЬЕВИЧ</t>
  </si>
  <si>
    <t>Е АНАСТАСИЯ ВЯЧЕСЛАВОВНА</t>
  </si>
  <si>
    <t>В НАДЕЖДА ПАВЛОВНА</t>
  </si>
  <si>
    <t>К ЛЮДМИЛА ЕВГЕНЬЕВНА</t>
  </si>
  <si>
    <t>Н ЮЛИЯ ВАЛЕРЬЕВНА</t>
  </si>
  <si>
    <t>Г АЛЕКСАНДР АЛЕКСАНДРОВИЧ</t>
  </si>
  <si>
    <t>П МАРГАРИТА СЕРГЕЕВНА</t>
  </si>
  <si>
    <t>С АНДРЕЙ СЕРГЕЕВИЧ</t>
  </si>
  <si>
    <t>К ДМИТРИЙ БОРИСОВИЧ</t>
  </si>
  <si>
    <t>С НАТАЛЬЯ АЛЕКСАНДРОВНА</t>
  </si>
  <si>
    <t>Ж АНДРЕЙ ЛЕОНИДОВИЧ</t>
  </si>
  <si>
    <t>Г ЛАРИСА ИВАНОВНА</t>
  </si>
  <si>
    <t>К ОЛЬГА АЛЕКСЕЕВНА</t>
  </si>
  <si>
    <t>Р ВИКТОРИЯ ЮРЬЕВНА</t>
  </si>
  <si>
    <t>М АНДРЕЙ ВИКТОРОВИЧ</t>
  </si>
  <si>
    <t>З ОЛЬГА АНАТОЛЬЕВНА</t>
  </si>
  <si>
    <t>С АЛЕКСЕЙ ВЛАДИМИРОВИЧ</t>
  </si>
  <si>
    <t>Т МАКСИМ ВЯЧЕСЛАВОВИЧ</t>
  </si>
  <si>
    <t>Ц КСЕНИЯ СЕРГЕЕВНА</t>
  </si>
  <si>
    <t>П МАРИНА ВЛАДИМИРОВНА</t>
  </si>
  <si>
    <t>С ЕКАТЕРИНА СЕРГЕЕВНА</t>
  </si>
  <si>
    <t>М НАТАЛЬЯ ЮРЬЕВНА</t>
  </si>
  <si>
    <t>Д ЕВГЕНИЯ ЭДУАРДОВНА</t>
  </si>
  <si>
    <t>С ЕЛЕНА ЕВГЕНЬЕВНА</t>
  </si>
  <si>
    <t>Т ТАТЬЯНА НИКОЛАЕВНА</t>
  </si>
  <si>
    <t>М ИРИНА АЛЕКСЕЕВНА</t>
  </si>
  <si>
    <t>П ЕЛЕНА ВИКТОРОВНА</t>
  </si>
  <si>
    <t>З ЮЛИЯ АНДРЕЕВНА</t>
  </si>
  <si>
    <t>К ЕВГЕНИЙ ВЛАДИМИРОВИЧ</t>
  </si>
  <si>
    <t>Е ЕКАТЕРИНА ПАВЛОВНА</t>
  </si>
  <si>
    <t>А ИГОРЬ ВЛАДИМИРОВИЧ</t>
  </si>
  <si>
    <t>А АРМЕН ФЕЛИКСОВИЧ</t>
  </si>
  <si>
    <t>М ОЛЬГА ВАЛЕРИАНОВНА</t>
  </si>
  <si>
    <t>К ЕВГЕНИЯ ВЛАДИМИРОВНА</t>
  </si>
  <si>
    <t>М ИННА АЛЕКСЕЕВНА</t>
  </si>
  <si>
    <t>Д ЮРИЙ ЮРЬЕВИЧ</t>
  </si>
  <si>
    <t>К ДАНИЛА ЕВГЕНЬЕВИЧ</t>
  </si>
  <si>
    <t>С ЭМИЛИЯ НИКОЛАЕВНА</t>
  </si>
  <si>
    <t>Б АЛЕКСАНДР ВЯЧЕСЛАВОВИЧ</t>
  </si>
  <si>
    <t>П ВАЛЕНТИНА ИВАНОВНА</t>
  </si>
  <si>
    <t>С ДЕНИС ЮРЬЕВИЧ</t>
  </si>
  <si>
    <t>У АЛЕКСАНДР ВЛАДИМИРОВИЧ</t>
  </si>
  <si>
    <t>Д РОМАН ЮРЬЕВИЧ</t>
  </si>
  <si>
    <t>С ТАТЬЯНА ВИКТОРОВНА</t>
  </si>
  <si>
    <t>Ч ДЕНИС АЛЕКСАНДРОВИЧ</t>
  </si>
  <si>
    <t>Л СЕРГЕЙ ВИКТОРОВИЧ</t>
  </si>
  <si>
    <t>Х ЕЛЕНА НИКОЛАЕВНА</t>
  </si>
  <si>
    <t>В АЛЕКСАНДР СЕРГЕЕВИЧ</t>
  </si>
  <si>
    <t>Ф ИВАН ВЛАДИСЛАВОВИЧ</t>
  </si>
  <si>
    <t>Б ЕЛЕНА ВИКТОРОВНА</t>
  </si>
  <si>
    <t>К ВЕРА МИХАЙЛОВНА</t>
  </si>
  <si>
    <t>П МАРИЯ ВАЛЕРЬЕВНА</t>
  </si>
  <si>
    <t>В АЛЕНА ОЛЕГОВНА</t>
  </si>
  <si>
    <t>А АЛЕКСЕЙ ИГОРЕВИЧ</t>
  </si>
  <si>
    <t>К ДАРЬЯ ЕВГЕНЬЕВНА</t>
  </si>
  <si>
    <t>Б ЕКАТЕРИНА АЛЕКСАНДРОВНА</t>
  </si>
  <si>
    <t>Б ИРИНА ВАЛЕРЬЕВНА</t>
  </si>
  <si>
    <t>С НАТАЛЬЯ ИВАНОВНА</t>
  </si>
  <si>
    <t>Е АЛЕКСЕЙ ЗАЙДУЛАЕВИЧ</t>
  </si>
  <si>
    <t>К АНАСТАСИЯ НИКОЛАЕВНА</t>
  </si>
  <si>
    <t>К АЛЕКСАНДР ВИКТОРОВИЧ</t>
  </si>
  <si>
    <t>Ш ТАТЬЯНА ВИКТОРОВНА</t>
  </si>
  <si>
    <t>Ф ИРИНА СЕРГЕЕВНА</t>
  </si>
  <si>
    <t>К АЛЕКСАНДР АЛЕКСЕЕВИЧ</t>
  </si>
  <si>
    <t>К ПАВЕЛ ВЛАДИМИРОВИЧ</t>
  </si>
  <si>
    <t>К ИГОРЬ ВАЛЕНТИНОВИЧ</t>
  </si>
  <si>
    <t>К АРТЕМ ИВАНОВИЧ</t>
  </si>
  <si>
    <t>Р ЮЛИЯ МИХАЙЛОВНА</t>
  </si>
  <si>
    <t>М СТЕПАН АЛЕКСАНДРОВИЧ</t>
  </si>
  <si>
    <t>А АНВАР ХАБИБУЛОВИЧ</t>
  </si>
  <si>
    <t>А КИРИЛЛ ФЕДОРОВИЧ</t>
  </si>
  <si>
    <t>Т ЕКАТЕРИНА ИВАНОВНА</t>
  </si>
  <si>
    <t>С МАРИЯ КОНСТАНТИНОВНА</t>
  </si>
  <si>
    <t>Щ ОЛЬГА ВИКТОРОВНА</t>
  </si>
  <si>
    <t>Ч ВЕРА БОРИСОВНА</t>
  </si>
  <si>
    <t>О СВЯТОСЛАВ АЛЕКСАНДРОВИЧ</t>
  </si>
  <si>
    <t>Р ЕЛЕНА ВИКТОРОВНА</t>
  </si>
  <si>
    <t>Г РАСИМ ЭМИЛЕВИЧ</t>
  </si>
  <si>
    <t>Д ЕЛЕНА ПЕТРОВНА</t>
  </si>
  <si>
    <t>Г АЛЕКСАНДР СЕРГЕЕВИЧ</t>
  </si>
  <si>
    <t>Р НИКИТА ВЛАДИМИРОВИЧ</t>
  </si>
  <si>
    <t>Е ЕКАТЕРИНА ГЕННАДЬЕВНА</t>
  </si>
  <si>
    <t>К МАРИЯ ЕВГЕНЬЕВНА</t>
  </si>
  <si>
    <t>Ж ЮЛИЯ ВАЛЕРЬЕВНА</t>
  </si>
  <si>
    <t>Р ЕЛЕНА ВЕНИАМИНОВНА</t>
  </si>
  <si>
    <t>К ЯНА ГЕРМАНОВНА</t>
  </si>
  <si>
    <t>Б ВЛАДИМИР НИКОЛАЕВИЧ</t>
  </si>
  <si>
    <t>З Сергей Сергеевич</t>
  </si>
  <si>
    <t>А АНАСТАСИЯ ВИКТОРОВНА</t>
  </si>
  <si>
    <t>А ЛИЛИТ ВАЧАГАНОВНА</t>
  </si>
  <si>
    <t>Д ОКСАНА ВАЛЕНТИНОВНА</t>
  </si>
  <si>
    <t>Т СВЕТЛАНА ИВАНОВНА</t>
  </si>
  <si>
    <t>Г АННА АЛЕКСАНДРОВНА</t>
  </si>
  <si>
    <t>М ВЛАДИМИР ВЛАДИМИРОВИЧ</t>
  </si>
  <si>
    <t>Т ЕЛЕНА ВИКТОРОВНА</t>
  </si>
  <si>
    <t>А ЕЛИСЕЙ ЮРЬЕВИЧ</t>
  </si>
  <si>
    <t>К ИРИНА СЕРГЕЕВНА</t>
  </si>
  <si>
    <t>М ЮРИЙ МИХАЙЛОВИЧ</t>
  </si>
  <si>
    <t>З РИММА ЗУЛЬФАТОВНА</t>
  </si>
  <si>
    <t>Р АНТОН ВЛАДИМИРОВИЧ</t>
  </si>
  <si>
    <t>К НАТАЛЬЯ АЛЕКСАНДРОВНА</t>
  </si>
  <si>
    <t>В ДАНИЛА АЛЕКСАНДРОВИЧ</t>
  </si>
  <si>
    <t>М РЕНАТ НУРГАЗИЗОВИЧ</t>
  </si>
  <si>
    <t>Г ДАНИЯ ЖИГАНШЕВНА</t>
  </si>
  <si>
    <t>Н СЕРГЕЙ НИКОЛАЕВИЧ</t>
  </si>
  <si>
    <t>З НАДЕЖДА АНАТОЛЬЕВНА</t>
  </si>
  <si>
    <t>Б ТАТЬЯНА НИКОЛАЕВНА</t>
  </si>
  <si>
    <t>Ф АЛЕКСАНДР КОНСТАНТИНОВИЧ</t>
  </si>
  <si>
    <t>С ВЛАДИМИР НИКОЛАЕВИЧ</t>
  </si>
  <si>
    <t>В ЕКАТЕРИНА СЕРГЕЕВНА</t>
  </si>
  <si>
    <t>О ВАЛЕРИЯ ВАЛЕРЬЕВНА</t>
  </si>
  <si>
    <t>Б АННА АЛЕКСАНДРОВНА</t>
  </si>
  <si>
    <t>Н ТАТЬЯНА ВИКТОРОВНА</t>
  </si>
  <si>
    <t>М ДЕНИС АНДРЕЕВИЧ</t>
  </si>
  <si>
    <t>У НАТАЛЬЯ ПЕТРОВНА</t>
  </si>
  <si>
    <t>М ЭЛЬВИРА РАИСОВНА</t>
  </si>
  <si>
    <t>О ВАЛЕНТИНА НИКОЛАЕВНА</t>
  </si>
  <si>
    <t>К ЕЛЕНА ВАСИЛЬЕВНА</t>
  </si>
  <si>
    <t>С СЕРГЕЙ ГЕННАДЬЕВИЧ</t>
  </si>
  <si>
    <t>К АНДРЕЙ ВЛАДИМИРОВИЧ</t>
  </si>
  <si>
    <t>А ВИТАЛИЙ ЕВГЕНЬЕВИЧ</t>
  </si>
  <si>
    <t>М АНАСТАСИЯ КОНСТАНТИНОВНА</t>
  </si>
  <si>
    <t>Ф ОЛЬГА ВИКТОРОВНА</t>
  </si>
  <si>
    <t>Д ЮЛИЯ НИКОЛАЕВНА</t>
  </si>
  <si>
    <t>Р ЛАРИСА ГАВРИЛОВНА</t>
  </si>
  <si>
    <t>Ж ОКСАНА ЕВГЕНЬЕВНА</t>
  </si>
  <si>
    <t>О РОМАН ВИКТОРОВИЧ</t>
  </si>
  <si>
    <t>С ВАСИЛИЙ ВЛАДИМИРОВИЧ</t>
  </si>
  <si>
    <t>Б САИДА ВОЛГАЕВНА</t>
  </si>
  <si>
    <t>Т ЭЛЛА ЕВГЕНЬЕВНА</t>
  </si>
  <si>
    <t>З ЛЮДМИЛА ЮРЬЕВНА</t>
  </si>
  <si>
    <t>М ВЛАДИСЛАВ СТАНИСЛАВОВИЧ</t>
  </si>
  <si>
    <t>Ю АЛИСА ВЛАДИМИРОВНА</t>
  </si>
  <si>
    <t>Ш ИРИНА ЕВГЕНЬЕВНА</t>
  </si>
  <si>
    <t>К АННА ГЕННАДЬЕВНА</t>
  </si>
  <si>
    <t>А ИННА ЮРЬЕВНА</t>
  </si>
  <si>
    <t>Ш ГАЛИНА ВЛАДИМИРОВНА</t>
  </si>
  <si>
    <t>З ОЛЬГА ВИКТОРОВНА</t>
  </si>
  <si>
    <t>Х НАТАЛЬЯ ВЛАДИМИРОВНА</t>
  </si>
  <si>
    <t>В ВЛАДИСЛАВ ВАЛЕРЬЕВИЧ</t>
  </si>
  <si>
    <t>М ЛЮДМИЛА СЕРГЕЕВНА</t>
  </si>
  <si>
    <t>В ЕЛЕНА ВЛАДИСЛАВОВНА</t>
  </si>
  <si>
    <t>Г ИРИНА ВЯЧЕСЛАВОВНА</t>
  </si>
  <si>
    <t>А МАРИНА АЛЕКСАНДРОВНА</t>
  </si>
  <si>
    <t>С НАДЕЖДА СЕРГЕЕВНА</t>
  </si>
  <si>
    <t>О ИРИНА ГЕННАДИЕВНА</t>
  </si>
  <si>
    <t>Л ЮЛИЯ ИГОРЕВНА</t>
  </si>
  <si>
    <t>К ДЕНИС АНАТОЛЬЕВИЧ</t>
  </si>
  <si>
    <t>П НАТАЛЬЯ НИКОЛАЕВНА</t>
  </si>
  <si>
    <t>В ЛЮДМИЛА АЛЕКСЕЕВНА</t>
  </si>
  <si>
    <t>С АЛЕКСЕЙ СЕРГЕЕВИЧ</t>
  </si>
  <si>
    <t>Г МАРАТ МАНСУРОВИЧ</t>
  </si>
  <si>
    <t>Д ПАВЕЛ АЛЕКСЕЕВИЧ</t>
  </si>
  <si>
    <t>З СЕРГЕЙ ВЯЧЕСЛАВОВИЧ</t>
  </si>
  <si>
    <t>М АЛЕКСАНДР ЮРЬЕВИЧ</t>
  </si>
  <si>
    <t>Б ЕКАТЕРИНА ВЛАДИМИРОВНА</t>
  </si>
  <si>
    <t>Ш АЛЕКСАНДР ГЕННАДЬЕВИЧ</t>
  </si>
  <si>
    <t>Х БЕЛА НИКОЛАЕВНА</t>
  </si>
  <si>
    <t>Н НАДЕЖДА АНАТОЛЬЕВНА</t>
  </si>
  <si>
    <t>П ДМИТРИЙ АЛЕКСАНДРОВИЧ</t>
  </si>
  <si>
    <t>Л СВЕТЛАНА НИКОЛАЕВНА</t>
  </si>
  <si>
    <t>Ф КИРИЛЛ РУСТАМОВИЧ</t>
  </si>
  <si>
    <t>М ЕЛЕНА ЮРЬЕВНА</t>
  </si>
  <si>
    <t>П МАРИНА ПАВЛОВНА</t>
  </si>
  <si>
    <t>П ОЛЕГ МИХАЙЛОВИЧ</t>
  </si>
  <si>
    <t>Г ОЛЬГА СЕРГЕЕВНА</t>
  </si>
  <si>
    <t>Л МИРОСЛАВА МИХАЙЛОВНА</t>
  </si>
  <si>
    <t>В АЛЕКСЕЙ ВИТАЛЬЕВИЧ</t>
  </si>
  <si>
    <t>Б ВАЛЕНТИНА ИВАНОВНА</t>
  </si>
  <si>
    <t>С СВЕТЛАНА НИКОЛАЕВНА</t>
  </si>
  <si>
    <t>Б ИЛЬЯ КОНСТАНТИНОВИЧ</t>
  </si>
  <si>
    <t>С ЕЛЕНА</t>
  </si>
  <si>
    <t>Х АЛЕНА ГЕННАДЬЕВНА</t>
  </si>
  <si>
    <t>Х СВЕТЛАНА ИЛХАМОВНА</t>
  </si>
  <si>
    <t>С КСЕНИЯ АНДРЕЕВНА</t>
  </si>
  <si>
    <t>С ОЛЕГ СЕРГЕЕВИЧ</t>
  </si>
  <si>
    <t>Н ЯНА СЕРГЕЕВНА</t>
  </si>
  <si>
    <t>М МАГЕРРАМ ЭЛЬШАН ОГЛЫ</t>
  </si>
  <si>
    <t>С ЛЮДМИЛА ПЕТРОВНА</t>
  </si>
  <si>
    <t>В ОЛЕГ БОГДАНОВИЧ</t>
  </si>
  <si>
    <t>Х ДМИТРИЙ ИВАНОВИЧ</t>
  </si>
  <si>
    <t>У ЯНА ОЛЕГОВНА</t>
  </si>
  <si>
    <t>С ИРИНА АЛЕКСАНДРОВНА</t>
  </si>
  <si>
    <t>Б ГАЛИНА ФЕЛИКСОВНА</t>
  </si>
  <si>
    <t>Т НАТАЛЬЯ АЛЕКСАНДРОВНА</t>
  </si>
  <si>
    <t>С ИЛЬГИЗ ШАУКАТОВИЧ</t>
  </si>
  <si>
    <t>З МАРИНА АДИКОВНА</t>
  </si>
  <si>
    <t>Г ЮРИЙ ГЕОРГИЕВИЧ</t>
  </si>
  <si>
    <t>И ГАЛИНА АЛЕКСАНДРОВНА</t>
  </si>
  <si>
    <t>Н ИВАН</t>
  </si>
  <si>
    <t>П АННА</t>
  </si>
  <si>
    <t>Л ЕКАТЕРИНА АНАТОЛЬЕВНА</t>
  </si>
  <si>
    <t>Н АРТЕМ ЮРЬЕВИЧ</t>
  </si>
  <si>
    <t>П АЛЕНА НИКОЛАЕВНА</t>
  </si>
  <si>
    <t>К РАИСА ВАЛЕНТИНОВНА</t>
  </si>
  <si>
    <t>В ЕКАТЕРИНА ОЛЕГОВНА</t>
  </si>
  <si>
    <t>Т АННА АЛЕКСАНДРОВНА</t>
  </si>
  <si>
    <t>И ЕЛЕНА СТАНИСЛАВОВНА</t>
  </si>
  <si>
    <t>Д БАИР НИКОЛАЕВИЧ</t>
  </si>
  <si>
    <t>К ОЛЕГ ИВАНОВИЧ</t>
  </si>
  <si>
    <t>З НАДЕЖДА МИХАЙЛОВНА</t>
  </si>
  <si>
    <t>Б НИКОЛАЙ ВЛАДИМИРОВИЧ</t>
  </si>
  <si>
    <t>П МАРИЯ ВАСИЛЬЕВНА</t>
  </si>
  <si>
    <t>А ОЛЬГА АДОЛЬФОВНА</t>
  </si>
  <si>
    <t>Н ТАТЬЯНА ИВАНОВНА</t>
  </si>
  <si>
    <t>М ЛИЛИАНА МАРСЕЛЬЕВНА</t>
  </si>
  <si>
    <t>К ЕВГЕНИЙ НИКОЛАЕВИЧ</t>
  </si>
  <si>
    <t>М АЛЕНА КОНСТАНТИНОВНА</t>
  </si>
  <si>
    <t>Е НАДЕЖДА ВИТАЛЬЕВНА</t>
  </si>
  <si>
    <t>И МАРИЯ НИКОЛАЕВНА</t>
  </si>
  <si>
    <t>Л ВАЛЕРИЙ ВАЛЕРЬЕВИЧ</t>
  </si>
  <si>
    <t>П НАТАЛЬЯ АЛЕКСАНДРОВНА</t>
  </si>
  <si>
    <t>В СЕРГЕЙ АЛЕКСАНДРОВИЧ</t>
  </si>
  <si>
    <t>К АРТЁМ СЕРГЕЕВИЧ</t>
  </si>
  <si>
    <t>М ИНГА ВЛАДИМИРОВНА</t>
  </si>
  <si>
    <t>Л ВИКТОР ДОМИНИКОВИЧ</t>
  </si>
  <si>
    <t>Н НАТАЛИЯ АЛЕКСАНДРОВНА</t>
  </si>
  <si>
    <t>Б ЕВГЕНИЙ ВИКТОРОВИЧ</t>
  </si>
  <si>
    <t>П АНДРЕЙ НИКОЛАЕВИЧ</t>
  </si>
  <si>
    <t>З ТАТЬЯНА ВИКТОРОВНА</t>
  </si>
  <si>
    <t>Ш АЛЬБЕРТ РАШИТОВИЧ</t>
  </si>
  <si>
    <t>Т АНДРЕЙ АЛЕКСАНДРОВИЧ</t>
  </si>
  <si>
    <t>Б ТАТЬЯНА ЛЕОНИДОВНА</t>
  </si>
  <si>
    <t>Л ЕЛИЗАВЕТА ЮРЬЕВНА</t>
  </si>
  <si>
    <t>Т ВАСИЛИЙ СЕРГЕЕВИЧ</t>
  </si>
  <si>
    <t>С ЕЛЕНА АНАТОЛЬЕВНА</t>
  </si>
  <si>
    <t>Д ЯНА ВИКТОРОВНА</t>
  </si>
  <si>
    <t>К ДМИТРИЙ ВИКТОРОВИЧ</t>
  </si>
  <si>
    <t>П ВЛАДИМИР БОРИСОВИЧ</t>
  </si>
  <si>
    <t>А ЕЛЕНА НИКОЛАЕВНА</t>
  </si>
  <si>
    <t>О ВАЛЕНТИНА АНДРЕЕВНА</t>
  </si>
  <si>
    <t>М ТАТЬЯНА ГЕННАДЬЕВНА</t>
  </si>
  <si>
    <t>У СЕРГЕЙ ВЛАДИМИРОВИЧ</t>
  </si>
  <si>
    <t>Я АНДРЕЙ ЮРЬЕВИЧ</t>
  </si>
  <si>
    <t>И АЛЕКСАНДР ПЕТРОВИЧ</t>
  </si>
  <si>
    <t>Ш ЕЛЕНА АЛЕКСАНДРОВНА</t>
  </si>
  <si>
    <t>А ЮРИЙ ДМИТРИЕВИЧ</t>
  </si>
  <si>
    <t>Б ДАМИР РАФИСОВИЧ</t>
  </si>
  <si>
    <t>К ОЛЬГА АНАТОЛЬЕВНА</t>
  </si>
  <si>
    <t>Б АЛЕКСАНДР СЕРГЕЕВИЧ</t>
  </si>
  <si>
    <t>З АНАТОЛИЙ МИХАЙЛОВИЧ</t>
  </si>
  <si>
    <t>П АНДРЕЙ ВЛАДИМИРОВИЧ</t>
  </si>
  <si>
    <t>З МИХАИЛ ГЕОРГИЕВИЧ</t>
  </si>
  <si>
    <t>Ш АРНОЛЬД ГЕОРГИЕВИЧ</t>
  </si>
  <si>
    <t>В ЕКАТЕРИНА БОРИСОВНА</t>
  </si>
  <si>
    <t>У ЮРИЙ ГЕННАДЬЕВИЧ</t>
  </si>
  <si>
    <t>Ч НИНА НИКОЛАЕВНА</t>
  </si>
  <si>
    <t>И АЛЕКСЕЙ ВЛАДИМИРОВИЧ</t>
  </si>
  <si>
    <t>С СВЕТЛАНА ВЛАДИМИРОВНА</t>
  </si>
  <si>
    <t>М ОЛЬГА АНАТОЛЬЕВНА</t>
  </si>
  <si>
    <t>З АЛЕКСАНДР ВАЛЕРЬЕВИЧ</t>
  </si>
  <si>
    <t>Ф АЛЕКСЕЙ ВАЛЕРЬЕВИЧ</t>
  </si>
  <si>
    <t>Н НИКОЛАЙ НИКОЛАЕВИЧ</t>
  </si>
  <si>
    <t>Г ДМИТРИЙ СЕРГЕЕВИЧ</t>
  </si>
  <si>
    <t>И НАТАЛЬЯ АНАТОЛЬЕВНА</t>
  </si>
  <si>
    <t>К ТАМАРА СЕРГЕЕВНА</t>
  </si>
  <si>
    <t>О ИРИНА ФЁДОРОВНА</t>
  </si>
  <si>
    <t>П ИРИНА МОВСУНОВНА</t>
  </si>
  <si>
    <t>Г ВЛАДИСЛАВ ВИКТОРОВИЧ</t>
  </si>
  <si>
    <t>Р ЕЛЕНА АЛЕКСЕЕВНА</t>
  </si>
  <si>
    <t>П МАРИЯ ИВАНОВНА</t>
  </si>
  <si>
    <t>Т ЕЛЕНА ДМИТРИЕВНА</t>
  </si>
  <si>
    <t>Г ЛЮДМИЛА ГРИГОРЬЕВНА</t>
  </si>
  <si>
    <t>Н СЕРГЕЙ ВИКТОРОВИЧ</t>
  </si>
  <si>
    <t>Б ЛЮБОВЬ ИЛЬИНИЧНА</t>
  </si>
  <si>
    <t>П ЗОЯ ГЕОРГИЕВНА</t>
  </si>
  <si>
    <t>П СЕРГЕЙ АЛЕКСЕЕВИЧ</t>
  </si>
  <si>
    <t>К ИГОРЬ ВАЛЕРЬЕВИЧ</t>
  </si>
  <si>
    <t>Ф МАРИНА ПЕТРОВНА</t>
  </si>
  <si>
    <t>Ш ОЛЬГА НИКОЛАЕВНА</t>
  </si>
  <si>
    <t>Ч АЛЕКСАНДР АЛЕКСАНДРОВИЧ</t>
  </si>
  <si>
    <t>К МАРИНА СЕРГЕЕВНА</t>
  </si>
  <si>
    <t>Г ЕЛЕНА АНАТОЛЬЕВНА</t>
  </si>
  <si>
    <t>А Галина Васильевна</t>
  </si>
  <si>
    <t>А МАРИНА ГЕННАДЬЕВНА</t>
  </si>
  <si>
    <t>Б ОЛЬГА ФАРИДОВНА</t>
  </si>
  <si>
    <t>Г АНДРЕЙ АЛЕКСАНДРОВИЧ</t>
  </si>
  <si>
    <t>Г ЛЮДМИЛА МИХАЙЛОВНА</t>
  </si>
  <si>
    <t>Е ЕЛЕНА ОЛЕГОВНА</t>
  </si>
  <si>
    <t>З ИРИНА ОРЕСТОВНА</t>
  </si>
  <si>
    <t>К ИРИНА НИКОЛАЕВНА</t>
  </si>
  <si>
    <t>К ЖАННА ИОСИФОВНА</t>
  </si>
  <si>
    <t>К НАТАЛЬЯ ВАЛЕРЬЕВНА</t>
  </si>
  <si>
    <t>Л ЛЮБОВЬ ИВАНОВНА</t>
  </si>
  <si>
    <t>Т ОЛЬГА ВИКТОРОВНА</t>
  </si>
  <si>
    <t>Н МАРИНА ВАЛЕНТИНОВНА</t>
  </si>
  <si>
    <t>П АНАТОЛИЙ АЛЕКСЕЕВИЧ</t>
  </si>
  <si>
    <t>Р ЛИЛИЯ ДМИТРИЕВНА</t>
  </si>
  <si>
    <t>З ИЛЬСУР ФЛАРИТОВИЧ</t>
  </si>
  <si>
    <t>А РЕНАТ РАШИДОВИЧ</t>
  </si>
  <si>
    <t>Б ИРИНА ВЛАДИМИРОВНА</t>
  </si>
  <si>
    <t>О ЮРИЙ ПАВЛОВИЧ</t>
  </si>
  <si>
    <t>С ГАЛИНА АЛЕКСАНДРОВНА</t>
  </si>
  <si>
    <t>А ТАТЬЯНА ВЛАДИМИРОВНА</t>
  </si>
  <si>
    <t>П НИНА АНДРЕЕВНА</t>
  </si>
  <si>
    <t>Т АНЖЕЛИКА РАГИПОВНА</t>
  </si>
  <si>
    <t>С ДАНИЛ АЛЕКСЕЕВИЧ</t>
  </si>
  <si>
    <t>В БОРИС ФААТОВИЧ</t>
  </si>
  <si>
    <t>В ОЛЬГА ВАДИМОВНА</t>
  </si>
  <si>
    <t>Р ЕЛЕНА ЛЕОНИДОВНА</t>
  </si>
  <si>
    <t>Ш ОЛЬГА АЛЕКСАНДРОВНА</t>
  </si>
  <si>
    <t>С РАВИЛЯ ВАГАПОВНА</t>
  </si>
  <si>
    <t>К МАРИНА ВЯЧЕСЛАВОВНА</t>
  </si>
  <si>
    <t>С АЛЛА ГЕННАДЬЕВНА</t>
  </si>
  <si>
    <t>К АЛЕКСЕЙ ДМИТРИЕВИЧ</t>
  </si>
  <si>
    <t>К ТАТЬЯНА МИХАЙЛОВНА</t>
  </si>
  <si>
    <t>А ДМИТРИЙ АНАТОЛЬЕВИЧ</t>
  </si>
  <si>
    <t>С ОЛЬГА НИКОЛАЕВНА</t>
  </si>
  <si>
    <t>К ИРИНА ВИКТОРОВНА</t>
  </si>
  <si>
    <t>О АНДРЕЙ ВИТАЛЬЕВИЧ</t>
  </si>
  <si>
    <t>Ш АЛЕКСАНДР НИКОЛАЕВИЧ</t>
  </si>
  <si>
    <t>Ш АНАСТАСИЯ НИКОЛАЕВНА</t>
  </si>
  <si>
    <t>Л ОЛЬГА СЕРГЕЕВНА</t>
  </si>
  <si>
    <t>Б ЮЛИЯ ВИКТОРОВНА</t>
  </si>
  <si>
    <t>У ВАСИЛИЙ АНАТОЛЬЕВИЧ</t>
  </si>
  <si>
    <t>К ЕКАТЕРИНА АЛЕКСАНДРОВНА</t>
  </si>
  <si>
    <t>Б ВИКТОР СЕМЕНОВИЧ</t>
  </si>
  <si>
    <t>К МАРИНА ВИКТОРОВНА</t>
  </si>
  <si>
    <t>Ж ВЛАДИМИР ПАВЛОВИЧ</t>
  </si>
  <si>
    <t>М НАТАЛЬЯ РАДИЛОВНА</t>
  </si>
  <si>
    <t>С ЕЛЕНА АЛЕКСАНДРОВНА</t>
  </si>
  <si>
    <t>С ОЛЕГ ИВАНОВИЧ</t>
  </si>
  <si>
    <t>Р АЛЕКСЕЙ КОНСТАНТИНОВИЧ</t>
  </si>
  <si>
    <t>Ч НАТАЛЬЯ ЮРЬЕВНА</t>
  </si>
  <si>
    <t>М ВЕРА АЛЕКСАНДРОВНА</t>
  </si>
  <si>
    <t>И СВЕТЛАНА ГЕННАДЬЕВНА</t>
  </si>
  <si>
    <t>З ОЛЬГА ВЛАДИМИРОВНА</t>
  </si>
  <si>
    <t>Ч ЛЮДМИЛА ВЛАДИМИРОВНА</t>
  </si>
  <si>
    <t>Ч СЕРГЕЙ НИКОЛАЕВИЧ</t>
  </si>
  <si>
    <t>Л ЛАРИСА ВАЛЕРЬЕВНА</t>
  </si>
  <si>
    <t>З СЕРГЕЙ ЕВГЕНЬЕВИЧ</t>
  </si>
  <si>
    <t>В ИРИНА ПЕТРОВНА</t>
  </si>
  <si>
    <t>Л ПАВЕЛ ВАСИЛЬЕВИЧ</t>
  </si>
  <si>
    <t>Ш АЛЕКСЕЙ ВАЛЕРЬЕВИЧ</t>
  </si>
  <si>
    <t>Ш АНАСТАСИЯ ОЛЕГОВНА</t>
  </si>
  <si>
    <t>Е ЮЛИЯ СЕРГЕЕВНА</t>
  </si>
  <si>
    <t>К ИГОРЬ ЕВГЕНЬЕВИЧ</t>
  </si>
  <si>
    <t>К АНДРЕЙ ВЯЧЕСЛАВОВИЧ</t>
  </si>
  <si>
    <t>Д ЕКАТЕРИНА ВЛАДИМИРОВНА</t>
  </si>
  <si>
    <t>С ИРИНА ВЛАДИМИРОВНА</t>
  </si>
  <si>
    <t>Т ТАТЬЯНА ПЕТРОВНА</t>
  </si>
  <si>
    <t>Ц ОЛЬГА ВЛАДИМИРОВНА</t>
  </si>
  <si>
    <t>С ВЛАДИМИР ВАСИЛЬЕВИЧ</t>
  </si>
  <si>
    <t>Х РАДИК РАШИТОВИЧ</t>
  </si>
  <si>
    <t>К ЛЮДМИЛА ИВАНОВНА</t>
  </si>
  <si>
    <t>М АЛЕКСАНДР АНАТОЛЬЕВИЧ</t>
  </si>
  <si>
    <t>Б ОЛЬГА ВИКТОРОВНА</t>
  </si>
  <si>
    <t>Б ДАМИР КАЮМОВИЧ</t>
  </si>
  <si>
    <t>Ш НАТАЛЬЯ ПЕТРОВНА</t>
  </si>
  <si>
    <t>П ОКСАНА СЕРГЕЕВНА</t>
  </si>
  <si>
    <t>Г ЛАРИСА ГРИГОРЬЕВНА</t>
  </si>
  <si>
    <t>П ЕВГЕНИЯ ЛЕОНИДОВНА</t>
  </si>
  <si>
    <t>Г ВЕРА АНАТОЛЬЕВНА</t>
  </si>
  <si>
    <t>Ш ЕКАТЕРИНА ЮРЬЕВНА</t>
  </si>
  <si>
    <t>К КСЕНИЯ АЛЕКСАНДРОВНА</t>
  </si>
  <si>
    <t>К СВЕТЛАНА ПЕТРОВНА</t>
  </si>
  <si>
    <t>Д СЕРГЕЙ ВАЛЕНТИНОВИЧ</t>
  </si>
  <si>
    <t>З ИГОРЬ ИВАНОВИЧ</t>
  </si>
  <si>
    <t>К АНАТОЛИЙ МИХАЙЛОВИЧ</t>
  </si>
  <si>
    <t>Н ОЛЬГА ЮРЬЕВНА</t>
  </si>
  <si>
    <t>Л ДМИТРИЙ ИГОРЕВИЧ</t>
  </si>
  <si>
    <t>К АЛЕНА ВИКТОРОВНА</t>
  </si>
  <si>
    <t>С ЮРИЙ СЕРГЕЕВИЧ</t>
  </si>
  <si>
    <t>М ИРИНА ВАСИЛЬЕВНА</t>
  </si>
  <si>
    <t>К ЕЛЕНА НИКОЛАЕВНА</t>
  </si>
  <si>
    <t>Ч ОЛЬГА АЛЕКСАНДРОВНА</t>
  </si>
  <si>
    <t>Р ЯНА АЛЕКСАНДРОВНА</t>
  </si>
  <si>
    <t>Х НАТАЛЬЯ МИХАЙЛОВНА</t>
  </si>
  <si>
    <t>Л ТАТЬЯНА АРКАДЬЕВНА</t>
  </si>
  <si>
    <t>М РОЗА ГАПТЕРАУФОВНА</t>
  </si>
  <si>
    <t>В ЕЛЕНА ВЛАДИМИРОВНА</t>
  </si>
  <si>
    <t>Г НАТАЛЬЯ АЛЕКСАНДРОВНА</t>
  </si>
  <si>
    <t>М ТАТЬЯНА КОНСТАНТИНОВНА</t>
  </si>
  <si>
    <t>А СТАНИСЛАВ ВЛАДИМИРОВИЧ</t>
  </si>
  <si>
    <t>И АНТОН СЕРГЕЕВИЧ</t>
  </si>
  <si>
    <t>К ЮЛИЯ АНДРЕЕВНА</t>
  </si>
  <si>
    <t>С ОЛЕГ ЛЕОНИДОВИЧ</t>
  </si>
  <si>
    <t>М НАДЕЖДА ГЕОРГИЕВНА</t>
  </si>
  <si>
    <t>К КИРИЛЛ ВЯЧЕСЛАВОВИЧ</t>
  </si>
  <si>
    <t>А ТЕЙМУР САДИЕВИЧ</t>
  </si>
  <si>
    <t>П ЕВГЕНИЯ АЛЕКСЕЕВНА</t>
  </si>
  <si>
    <t>К РОМАН МАРАТОВИЧ</t>
  </si>
  <si>
    <t>П АРМЕН АРАИКОВИЧ</t>
  </si>
  <si>
    <t>К АРТЁМ ЕВГЕНЬЕВИЧ</t>
  </si>
  <si>
    <t>М ЮЛИЯ ВЯЧЕСЛАВОВНА</t>
  </si>
  <si>
    <t>М ТАТЬЯНА ВЛАДИМИРОВНА</t>
  </si>
  <si>
    <t>С ЕКАТЕРИНА АНДРЕЕВНА</t>
  </si>
  <si>
    <t>Н ВИКТОРИЯ ВЛАДИМИРОВНА</t>
  </si>
  <si>
    <t>М НАТАЛЬЯ ВЯЧЕСЛАВОВНА</t>
  </si>
  <si>
    <t>П ВИКТОРИЯ ВЛАДИМИРОВНА</t>
  </si>
  <si>
    <t>Б КИРИЛЛ ОЛЕГОВИЧ</t>
  </si>
  <si>
    <t>Б ДМИТРИЙ СЕРГЕЕВИЧ</t>
  </si>
  <si>
    <t>К ЛИАНА ДМИТРИЕВНА</t>
  </si>
  <si>
    <t>М СВЕТЛАНА ВАСИЛЬЕВНА</t>
  </si>
  <si>
    <t>К ТАТЬЯНА ВАСИЛЬЕВНА</t>
  </si>
  <si>
    <t>К ЕЛЕНА ЯКОВЛЕВНА</t>
  </si>
  <si>
    <t>С АННА ЕВГЕНЬЕВНА</t>
  </si>
  <si>
    <t>К МАРИНА ВАЛЕНТИНОВНА</t>
  </si>
  <si>
    <t>К ВАСИЛИЙ ВЛАДИМИРОВИЧ</t>
  </si>
  <si>
    <t>Т ОЛЬГА ВАЛЕРЬЕВНА</t>
  </si>
  <si>
    <t>С МИХАИЛ АЛЕКСАНДРОВИЧ</t>
  </si>
  <si>
    <t>Ж НАДЕЖДА ВЛАДИМИРОВНА</t>
  </si>
  <si>
    <t>Б АЛЕКСЕЙ ГАВРИЛОВИЧ</t>
  </si>
  <si>
    <t>Т СЕРГЕЙ КИРИЛЛОВИЧ</t>
  </si>
  <si>
    <t>М ОЛЕСЯ АРКАДЬЕВНА</t>
  </si>
  <si>
    <t>Щ ВАСИЛИЙ ТИМОФЕЕВИЧ</t>
  </si>
  <si>
    <t>Б МАРИЯ СЕРГЕЕВНА</t>
  </si>
  <si>
    <t>Р АННА ВИКТОРОВНА</t>
  </si>
  <si>
    <t>Б МАРИНА ПЕТРОВНА</t>
  </si>
  <si>
    <t>А ЮЛИЯ ЛЕОНИДОВНА</t>
  </si>
  <si>
    <t>Ш ЮЛИЯ АНАТОЛЬЕВНА</t>
  </si>
  <si>
    <t>М КСЕНИЯ ВАДИМОВНА</t>
  </si>
  <si>
    <t>П ЕКАТЕРИНА АНДРЕЕВНА</t>
  </si>
  <si>
    <t>Г НАТАЛЬЯ ВЛАДИМИРОВНА</t>
  </si>
  <si>
    <t>В ЛИДИЯ ГРИГОРЬЕВНА</t>
  </si>
  <si>
    <t>М ОЛЬГА АЛЕКСАНДРОВНА</t>
  </si>
  <si>
    <t>Т ЛЮДМИЛА АЛЕКСАНДРОВНА</t>
  </si>
  <si>
    <t>К ВЛАДИМИР ОЛЕГОВИЧ</t>
  </si>
  <si>
    <t>Д ЕЛЕНА АЛЕКСАНДРОВНА</t>
  </si>
  <si>
    <t>К АЛИСА ДМИТРИЕВНА</t>
  </si>
  <si>
    <t>Г ТАНСУ АЙДАРОВНА</t>
  </si>
  <si>
    <t>Г ГУЛЬШАТ ИРШАТОВНА</t>
  </si>
  <si>
    <t>Б ОЛЬГА ЮРЬЕВНА</t>
  </si>
  <si>
    <t>М МАРИЯ ЮРЬЕВНА</t>
  </si>
  <si>
    <t>Б ГАЛИНА ВИКТОРОВНА</t>
  </si>
  <si>
    <t>Б КОНСТАНТИН ЛЕОНИДОВИЧ</t>
  </si>
  <si>
    <t>Т ЕЛЕНА ХАКИМОВНА</t>
  </si>
  <si>
    <t>Р ЮЛИЯ ВЯЧЕСЛАВОВНА</t>
  </si>
  <si>
    <t>К ТАТЬЯНА ФЕДОРОВНА</t>
  </si>
  <si>
    <t>С БУЛАТ НУРИХАНОВИЧ</t>
  </si>
  <si>
    <t>А ВАЛЕРИЙ АЛЕКСАНДРОВИЧ</t>
  </si>
  <si>
    <t>Н ЛЮДМИЛА СЕРГЕЕВНА</t>
  </si>
  <si>
    <t>Ш НАДЕЖДА СЕРГЕЕВНА</t>
  </si>
  <si>
    <t>Б АРТЁМ ОЛЕГОВИЧ</t>
  </si>
  <si>
    <t>П ЛЮБОВЬ АЛЕКСЕЕВНА</t>
  </si>
  <si>
    <t>Ш ВИТАЛИЙ БОРИСОВИЧ</t>
  </si>
  <si>
    <t>Н СВЕТЛАНА БОРИСОВНА</t>
  </si>
  <si>
    <t>К ЕКАТЕРИНА НИКОЛАЕВНА</t>
  </si>
  <si>
    <t>З ИЛЬЯ ВЛАДИМИРОВИЧ</t>
  </si>
  <si>
    <t>П ЛЮДМИЛА НИКОЛАЕВНА</t>
  </si>
  <si>
    <t>Н НАТАЛЬЯ ЮРЬЕВНА</t>
  </si>
  <si>
    <t>М МАРИЯ ВЯЧЕСЛАВОВНА</t>
  </si>
  <si>
    <t>Ш АННА АЛЕКСАНДРОВНА</t>
  </si>
  <si>
    <t>С АЗАЛИЯ МАЛИКОВНА</t>
  </si>
  <si>
    <t>З ИРИНА СЕРГЕЕВНА</t>
  </si>
  <si>
    <t>В ДАРЬЯ АНДРЕЕВНА</t>
  </si>
  <si>
    <t>Г АНАСТАСИЯ АНТОНОВНА</t>
  </si>
  <si>
    <t>Т АКСИНЬЯ ИГОРЕВНА</t>
  </si>
  <si>
    <t>Ш АНТОН ПАВЛОВИЧ</t>
  </si>
  <si>
    <t>С ЕЛЕНА ВИКТОРОВНА</t>
  </si>
  <si>
    <t>Н СВЕТЛАНА ИВАНОВНА</t>
  </si>
  <si>
    <t>Ч НАДЕЖДА АНДРЕЕВНА</t>
  </si>
  <si>
    <t>Ч ГАЛИНА СЕРГЕЕВНА</t>
  </si>
  <si>
    <t>Б ЛЮДМИЛА ВЛАДИМИРОВНА</t>
  </si>
  <si>
    <t>Т АНДРЕЙ ВЛАДИМИРОВИЧ</t>
  </si>
  <si>
    <t>Ф КРИСТИНА СЕРГЕЕВНА</t>
  </si>
  <si>
    <t>С ОЛЬГА АНДРЕЕВНА</t>
  </si>
  <si>
    <t>У СЕРГЕЙ СЕРГЕЕВИЧ</t>
  </si>
  <si>
    <t>К АЛЕНА ВАСИЛЬЕВНА</t>
  </si>
  <si>
    <t>Б МИХАИЛ АЛЕКСАНДРОВИЧ</t>
  </si>
  <si>
    <t>К ПАВЕЛ СЕРГЕЕВИЧ</t>
  </si>
  <si>
    <t>О ВИКТОР ВЛАДИМИРОВИЧ</t>
  </si>
  <si>
    <t>Х ЕЛЕНА ВЛАДИМИРОВНА</t>
  </si>
  <si>
    <t>К ВЛАДИМИР ВАЛЕРЬЕВИЧ</t>
  </si>
  <si>
    <t>Ц ВЛАДИМИР ВИКТОРОВИЧ</t>
  </si>
  <si>
    <t>А ЕВГЕНИЙ АНАТОЛЬЕВИЧ</t>
  </si>
  <si>
    <t>С АНДРЕЙ АЛЕКСАНДРОВИЧ</t>
  </si>
  <si>
    <t>М ДИНА ВЛАДИМИРОВНА</t>
  </si>
  <si>
    <t>С ОЛЬГА АЛЕКСЕЕВНА</t>
  </si>
  <si>
    <t>Г РУЗИНА ИШБУЛДОВНА</t>
  </si>
  <si>
    <t>З ЮЛИЯ НИКОЛАЕВНА</t>
  </si>
  <si>
    <t>Е СЕРГЕЙ СЕРГЕЕВИЧ</t>
  </si>
  <si>
    <t>Н АЛЕКСАНДР ВАЛЕРЬЯНОВИЧ</t>
  </si>
  <si>
    <t>В АЛЕНА АЛЕКСЕЕВНА</t>
  </si>
  <si>
    <t>С АЛЕКСАНДРА РАСУЛОВНА</t>
  </si>
  <si>
    <t>Т НИКИТА ВАЛЕРИЕВИЧ</t>
  </si>
  <si>
    <t>Н МАРИНА ТАЗАБАЕВНА</t>
  </si>
  <si>
    <t>А КСЕНИЯ АЛЕКСАНДРОВНА</t>
  </si>
  <si>
    <t>М НИКОЛАЙ ВАСИЛЬЕВИЧ</t>
  </si>
  <si>
    <t>С ДАРЬЯ СЕРГЕЕВНА</t>
  </si>
  <si>
    <t>Г СВЕТЛАНА ЮРЬЕВНА</t>
  </si>
  <si>
    <t>Б ОЛЬГА ЭЛЬХАНОВНА</t>
  </si>
  <si>
    <t>К АНИТА ХАБИБУЛЛОВНА</t>
  </si>
  <si>
    <t>Я ИРИНА ГЕННАДЬЕВНА</t>
  </si>
  <si>
    <t>С НИНА ИГОРЕВНА</t>
  </si>
  <si>
    <t>П ИРИНА ВИКТОРОВНА</t>
  </si>
  <si>
    <t>Г МИХАИЛ МИХАЙЛОВИЧ</t>
  </si>
  <si>
    <t>Д ИРИНА АНДРЕЕВНА</t>
  </si>
  <si>
    <t>Д АНГЕЛИНА ЛЕОНИДОВНА</t>
  </si>
  <si>
    <t>М НАТАЛЬЯ ВЛАДИМИРОВНА</t>
  </si>
  <si>
    <t>Ч КОНСТАНТИН СЕРГЕЕВИЧ</t>
  </si>
  <si>
    <t>М ОЛЕГ ЭДУАРДОВИЧ</t>
  </si>
  <si>
    <t>И ДМИТРИЙ АНДРЕЕВИЧ</t>
  </si>
  <si>
    <t>К АЛЕКСАНДР АНАТОЛЬЕВИЧ</t>
  </si>
  <si>
    <t>К ЮЛИЯ ЮРЬЕВНА</t>
  </si>
  <si>
    <t>П НИНА БОРИСОВНА</t>
  </si>
  <si>
    <t>О ШАХНОЗА РАХМОНОВНА</t>
  </si>
  <si>
    <t>Х ЕВГЕНИЙ ВЛАДИМИРОВИЧ</t>
  </si>
  <si>
    <t>Т ЕЛИЗАВЕТА ВЛАДИМИРОВНА</t>
  </si>
  <si>
    <t>Т ИРИНА АНАТОЛЬЕВНА</t>
  </si>
  <si>
    <t>Л МАРИНА СЕРГЕЕВНА</t>
  </si>
  <si>
    <t>С ЕЛЕНА АЛЕКСЕЕВНА</t>
  </si>
  <si>
    <t>П ВЛАДИСЛАВ МИХАЙЛОВИЧ</t>
  </si>
  <si>
    <t>П ВИКТОРИЯ ИВАНОВНА</t>
  </si>
  <si>
    <t>И ЛАРИСА ЮРЬЕВНА</t>
  </si>
  <si>
    <t>Б АНТОНИНА АНДРЕЕВНА</t>
  </si>
  <si>
    <t>Н СВЕТЛАНА ПЕТРОВНА</t>
  </si>
  <si>
    <t>Е АННА ГРИГОРЬЕВНА</t>
  </si>
  <si>
    <t>К МАРГАРИТА ИГОРЕВНА</t>
  </si>
  <si>
    <t>П АЛЕКСАНДР ЮРЬЕВИЧ</t>
  </si>
  <si>
    <t>Ф СВЕТЛАНА ВЛАДИМИРОВНА</t>
  </si>
  <si>
    <t>А МАРИЯ ВАЛЕРЬЕВНА</t>
  </si>
  <si>
    <t>К МАРГАРИТА АЛЕКСЕЕВНА</t>
  </si>
  <si>
    <t>К ПОЛИНА ИГОРЕВНА</t>
  </si>
  <si>
    <t>М ОЛЬГА ОЛЕГОВНА</t>
  </si>
  <si>
    <t>Ш АННА ВЯЧЕСЛАВОВНА</t>
  </si>
  <si>
    <t>В ЛИЛИЯ БУЛАТОВНА</t>
  </si>
  <si>
    <t>В ВЕРА ВАСИЛЬЕВНА</t>
  </si>
  <si>
    <t>К МАРИЯ НИКОЛАЕВНА</t>
  </si>
  <si>
    <t>Ф ЖАННА СЕРГЕЕВНА</t>
  </si>
  <si>
    <t>Ч МАРИЯ ВАЛЕРЬЕВНА</t>
  </si>
  <si>
    <t>П НАДЕЖДА ЮРЬЕВНА</t>
  </si>
  <si>
    <t>М АЙ-ТАНА ПАВЛОВНА</t>
  </si>
  <si>
    <t>Г ТАТЬЯНА СЕРГЕЕВНА</t>
  </si>
  <si>
    <t>С ВЛАДИМИР ИВАНОВИЧ</t>
  </si>
  <si>
    <t>Х АЛИЯ ВЕНИАМИНОВНА</t>
  </si>
  <si>
    <t>Т ЛЮБОВЬ МИХАЙЛОВНА</t>
  </si>
  <si>
    <t>Ж СВЕТЛАНА НИКОЛАЕВНА</t>
  </si>
  <si>
    <t>Х АЛЕКСАНДР БОРИСОВИЧ</t>
  </si>
  <si>
    <t>Д ОЛЬГА ВЛАДИМИРОВНА</t>
  </si>
  <si>
    <t>Д ТАТЬЯНА НИКОЛАЕВНА</t>
  </si>
  <si>
    <t>З ДМИТРИЙ ЮРЬЕВИЧ</t>
  </si>
  <si>
    <t>С НАТАЛЬЯ ЕВГЕНЬЕВНА</t>
  </si>
  <si>
    <t>П АЛЕКСАНДР КЛАВДИЕВИЧ</t>
  </si>
  <si>
    <t>Л АЛЕКСАНДРА ВЛАДИМИРОВНА</t>
  </si>
  <si>
    <t>П НАТАЛЬЯ ИГОРЕВНА</t>
  </si>
  <si>
    <t>Л ЕЛЕНА ИВАНОВНА</t>
  </si>
  <si>
    <t>Ш ТАТЬЯНА АНДРИЯНОВНА</t>
  </si>
  <si>
    <t>А НАТАЛЬЯ АНАТОЛЬЕВНА</t>
  </si>
  <si>
    <t>Н ЕЛЕНА НИКОЛАЕВНА</t>
  </si>
  <si>
    <t>Т ЕЛЕНА ВАЛЕРЬЕВНА</t>
  </si>
  <si>
    <t>С ВИКТОР НИКОЛАЕВИЧ</t>
  </si>
  <si>
    <t>Ж ЕКАТЕРИНА ОЛЕГОВНА</t>
  </si>
  <si>
    <t>Г АЛЕКСАНДРА ЕФИМОВНА</t>
  </si>
  <si>
    <t>С ВИКТОР АНАТОЛЬЕВИЧ</t>
  </si>
  <si>
    <t>Р НАТАЛЬЯ ВАЛЕРЬЕВНА</t>
  </si>
  <si>
    <t>П ЛАРИСА ОЛЕГОВНА</t>
  </si>
  <si>
    <t>У ИРИНА ФЛЮРОВНА</t>
  </si>
  <si>
    <t>Р ВЛАДИМИР ПЕТРОВИЧ</t>
  </si>
  <si>
    <t>П ЕВГЕНИЙ ВИКТОРОВИЧ</t>
  </si>
  <si>
    <t>Н СЕРГЕЙ АЛЕКСАНДРОВИЧ</t>
  </si>
  <si>
    <t>М ЛЮДМИЛА МИХАЙЛОВНА</t>
  </si>
  <si>
    <t>П АЛЕКСАНДР ВЛАДИМИРОВИЧ</t>
  </si>
  <si>
    <t>О НИНА АЛЕКСАНДРОВНА</t>
  </si>
  <si>
    <t>М АЛИСА ВИКТОРОВНА</t>
  </si>
  <si>
    <t>Б АРКАДИЙ АНАТОЛЬЕВИЧ</t>
  </si>
  <si>
    <t>Г АЛЕКСАНДР ВЛАДИМИРОВИЧ</t>
  </si>
  <si>
    <t>С ЕВГЕНИЙ АЛЕКСАНДРОВИЧ</t>
  </si>
  <si>
    <t>Г АЛЕКСАНДР ВАСИЛЬЕВИЧ</t>
  </si>
  <si>
    <t>З НАДЕЖДА ЛЕОНИДОВНА</t>
  </si>
  <si>
    <t>М СВЕТЛАНА АЛЕКСАНДРОВНА</t>
  </si>
  <si>
    <t>Б ПЕТР СТЕФАНОВИЧ</t>
  </si>
  <si>
    <t>Б АЛЕКСЕЙ ГЕННАДЬЕВИЧ</t>
  </si>
  <si>
    <t>Ш ВЯЧЕСЛАВ СЕМЁНОВИЧ</t>
  </si>
  <si>
    <t>М КОНСТАНТИН ВИКТОРОВИЧ</t>
  </si>
  <si>
    <t>И НАТАЛЬЯ ЮРЬЕВНА</t>
  </si>
  <si>
    <t>С ФЕДОР ПАВЛОВИЧ</t>
  </si>
  <si>
    <t>К ИВАН ВЛАДИМИРОВИЧ</t>
  </si>
  <si>
    <t>Ч АЛЕКСАНДР НИКОЛАЕВИЧ</t>
  </si>
  <si>
    <t>Л ТАТЬЯНА ВИКТОРОВНА</t>
  </si>
  <si>
    <t>К ДМИТРИЙ СЕРГЕЕВИЧ</t>
  </si>
  <si>
    <t>В ЕВГЕНИЙ АЛЕКСЕЕВИЧ</t>
  </si>
  <si>
    <t>Т АНДРЕЙ ВИТАЛЬЕВИЧ</t>
  </si>
  <si>
    <t>Х СЕРГЕЙ ВИКТОРОВИЧ</t>
  </si>
  <si>
    <t>И СЕРГЕЙ ОЛЕГОВИЧ</t>
  </si>
  <si>
    <t>К ВЛАДИМИР РЕНАТОВИЧ</t>
  </si>
  <si>
    <t>В ИГОРЬ ВИКТОРОВИЧ</t>
  </si>
  <si>
    <t>Н АЛЕКСЕЙ ВЛАДИМИРОВИЧ</t>
  </si>
  <si>
    <t>К АНДРЕЙ ЕВГЕНЬЕВИЧ</t>
  </si>
  <si>
    <t>Ш АЛЕКСЕЙ ВЛАДИМИРОВИЧ</t>
  </si>
  <si>
    <t>С МАРГАРИТА ВЛАДИМИРОВНА</t>
  </si>
  <si>
    <t>Б ОКСАНА ВИКТОРОВНА</t>
  </si>
  <si>
    <t>С АЛЕКСЕЙ НИКОЛАЕВИЧ</t>
  </si>
  <si>
    <t>Л ОЛЬГА ВЛАДИМИРОВНА</t>
  </si>
  <si>
    <t>Г ВАЛЕРИЙ ГИБАДУЛЛОВИЧ</t>
  </si>
  <si>
    <t>Р СВЕТЛАНА ЮРЬЕВНА</t>
  </si>
  <si>
    <t>Б ЕКАТЕРИНА ЮРЬЕВНА</t>
  </si>
  <si>
    <t>Н СВЕТЛАНА ВАСИЛЬЕВНА</t>
  </si>
  <si>
    <t>К АЛЕКСАНДР СЕРГЕЕВИЧ</t>
  </si>
  <si>
    <t>Г ЕЛЕНА ИГОРЕВНА</t>
  </si>
  <si>
    <t>В ЕЛЕНА ПЕТРОВНА</t>
  </si>
  <si>
    <t>А НАТАЛЬЯ АЛЕКСАНДРОВНА</t>
  </si>
  <si>
    <t>Ш ГУЛЬНАЗ ФАНИСОВНА</t>
  </si>
  <si>
    <t>А ОКСАНА ЕВГЕНЬЕВНА</t>
  </si>
  <si>
    <t>Х ТАТЬЯНА ФИЛАРИТОВНА</t>
  </si>
  <si>
    <t>А ЕЛЕНА ВИТАЛЬЕВНА</t>
  </si>
  <si>
    <t>М ЕКАТЕРИНА АЛЕКСАНДРОВНА</t>
  </si>
  <si>
    <t>Н НАТАЛЬЯ ВАЛЕНТИНОВНА</t>
  </si>
  <si>
    <t>П ТАТЬЯНА ФЕДОРОВНА</t>
  </si>
  <si>
    <t>П АНАСТАСИЯ ИВАНОВНА</t>
  </si>
  <si>
    <t>А ВИКТОР НИКОЛАЕВИЧ</t>
  </si>
  <si>
    <t>З ДАРЬЯ ПАВЛОВНА</t>
  </si>
  <si>
    <t>Ф ИВАН ВЛАДИМИРОВИЧ</t>
  </si>
  <si>
    <t>С НАДЕЖДА ПЕТРОВНА</t>
  </si>
  <si>
    <t>П АЛЕКСАНДР ДМИТРИЕВИЧ</t>
  </si>
  <si>
    <t>Б РОМАН ВАЛЕРЬЕВИЧ</t>
  </si>
  <si>
    <t>Д СЕРГЕЙ АЛЕКСАНДРОВИЧ</t>
  </si>
  <si>
    <t>Е АЛЕКСЕЙ ОЛЕГОВИЧ</t>
  </si>
  <si>
    <t>З АНТОН АЛЕКСАНДРОВИЧ</t>
  </si>
  <si>
    <t>И МАКСИМ МИХАЙЛОВИЧ</t>
  </si>
  <si>
    <t>М СЕРГЕЙ АЛЕКСАНДРОВИЧ</t>
  </si>
  <si>
    <t>Н ИННА ВИКТОРОВНА</t>
  </si>
  <si>
    <t>С ВЯЧЕСЛАВ РУДОЛЬФОВИЧ</t>
  </si>
  <si>
    <t>С ВЛАДИМИР АФАНАСЬЕВИЧ</t>
  </si>
  <si>
    <t>Ж СВЕТЛАНА ЕВГЕНЬЕВНА</t>
  </si>
  <si>
    <t>Г АЛЕКСАНДР ПЕТРОВИЧ</t>
  </si>
  <si>
    <t>А ЛАРИСА ВАЛЕРЬЕВНА</t>
  </si>
  <si>
    <t>Х НАТАЛЬЯ АЛЕКСАНДРОВНА</t>
  </si>
  <si>
    <t>Т РИНАТ ВАЛЕРЬЕВИЧ</t>
  </si>
  <si>
    <t>Щ НАТАЛЬЯ ВАЛЕРЬЕВНА</t>
  </si>
  <si>
    <t>Ч АНДРЕЙ ИВАНОВИЧ</t>
  </si>
  <si>
    <t>С СЕРГЕЙ АНАТОЛЬЕВИЧ</t>
  </si>
  <si>
    <t>Л НАТАЛЬЯ ДМИТРИЕВНА</t>
  </si>
  <si>
    <t>М ВИЯ ВИКТОРОВНА</t>
  </si>
  <si>
    <t>Р ТАТЬЯНА ВЛАДИМИРОВНА</t>
  </si>
  <si>
    <t>Т АНТОН ИГОРЕВИЧ</t>
  </si>
  <si>
    <t>Л ЕКАТЕРИНА АЛЕКСАНДРОВНА</t>
  </si>
  <si>
    <t>П ДМИТРИЙ ВЛАДИМИРОВИЧ</t>
  </si>
  <si>
    <t>К НАТАЛЬЯ ЮРЬЕВНА</t>
  </si>
  <si>
    <t>В КОНСТАНТИН ВИКТОРОВИЧ</t>
  </si>
  <si>
    <t>О ЕЛЕНА ЮРЬЕВНА</t>
  </si>
  <si>
    <t>С ОЛЬГА АЛЕКСАНДРОВНА</t>
  </si>
  <si>
    <t>Н ДМИТРИЙ ВЯЧЕСЛАВОВИЧ</t>
  </si>
  <si>
    <t>П АНАСТАСИЯ ДМИТРИЕВНА</t>
  </si>
  <si>
    <t>Ш КСЕНИЯ АЛЕКСАНДРОВНА</t>
  </si>
  <si>
    <t>Д АННА ДМИТРИЕВНА</t>
  </si>
  <si>
    <t>З АРИНА СТАНИСЛАВОВНА</t>
  </si>
  <si>
    <t>К ЕКАТЕРИНА СЕРГЕЕВНА</t>
  </si>
  <si>
    <t>М ЭЛЬВИРА ФАЕЗОВНА</t>
  </si>
  <si>
    <t>П ВАЛЕРИЙ ВАСИЛЬЕВИЧ</t>
  </si>
  <si>
    <t>К ТАТЬЯНА АНДРЕЕВНА</t>
  </si>
  <si>
    <t>Л ОКСАНА ВЛАДИМИРОВНА</t>
  </si>
  <si>
    <t>М ТАТЬЯНА ПЕТРОВНА</t>
  </si>
  <si>
    <t>М МАРИНА ВИТАЛЬЕВНА</t>
  </si>
  <si>
    <t>Ш ВАЛЕНТИНА ЮРЬЕВНА</t>
  </si>
  <si>
    <t>А ВИКТОР ИВАНОВИЧ</t>
  </si>
  <si>
    <t>М НАТАЛЬЯ МИХАЙЛОВНА</t>
  </si>
  <si>
    <t>З АЛЕКСЕЙ ВЛАДИМИРОВИЧ</t>
  </si>
  <si>
    <t>П ВЯЧЕСЛАВ ОЛЕГОВИЧ</t>
  </si>
  <si>
    <t>Л АЛЕНА ВЯЧЕСЛАВОВНА</t>
  </si>
  <si>
    <t>А РАУШАНИЯ ДИФИЛОВНА</t>
  </si>
  <si>
    <t>К АЛЕКСЕЙ ВЛАДИМИРОВИЧ</t>
  </si>
  <si>
    <t>Х ЕЛЕНА ЕВГЕНЬЕВНА</t>
  </si>
  <si>
    <t>П ТАТЬЯНА СЕРГЕЕВНА</t>
  </si>
  <si>
    <t>П ДМИТРИЙ ГЕННАДЬЕВИЧ</t>
  </si>
  <si>
    <t>П ИРИНА ЕФИМОВНА</t>
  </si>
  <si>
    <t>Л ТАТЬЯНА ТРИФОНОВНА</t>
  </si>
  <si>
    <t>С ЛЕОНИД ПАВЛОВИЧ</t>
  </si>
  <si>
    <t>Ч МАРИЯ НИКОЛАЕВНА</t>
  </si>
  <si>
    <t>С НАТАЛИЯ ВЯЧЕСЛАВОВНА</t>
  </si>
  <si>
    <t>П АННА ВЯЧЕСЛАВОВНА</t>
  </si>
  <si>
    <t>Ш ВАЛЕНТИНА КАЗИМИРОВНА</t>
  </si>
  <si>
    <t>Р ИРИНА АЛЕКСАНДРОВНА</t>
  </si>
  <si>
    <t>К ТАТЬЯНА АФАНАСЬЕВНА</t>
  </si>
  <si>
    <t>А АЛЕКСАНДР ЕВДОКИМОВИЧ</t>
  </si>
  <si>
    <t>Б ВЛАДИМИР ВЯЧЕСЛАВОВИЧ</t>
  </si>
  <si>
    <t>К НИНА СЕМЕНОВНА</t>
  </si>
  <si>
    <t>З ДМИТРИЙ СЕРГЕЕВИЧ</t>
  </si>
  <si>
    <t>Ц ГРИГОРИЙ НИКОЛАЕВИЧ</t>
  </si>
  <si>
    <t>Б АЛЛА ИВАНОВНА</t>
  </si>
  <si>
    <t>К ТАТЬЯНА ЮРЬЕВНА</t>
  </si>
  <si>
    <t>А ВИКТОР ИОСИФОВИЧ</t>
  </si>
  <si>
    <t>Н ВАДИМ РИНАТОВИЧ</t>
  </si>
  <si>
    <t>Р ИРИНА НИКОЛАЕВНА</t>
  </si>
  <si>
    <t>Д НАДЕЖДА ГЕОРГИЕВНА</t>
  </si>
  <si>
    <t>З ЕЛЕНА АНАТОЛЬЕВНА</t>
  </si>
  <si>
    <t>С ТАТЬЯНА МИХАЙЛОВНА</t>
  </si>
  <si>
    <t>Ч АЛЕКСАНДР ГЕОРГИЕВИЧ</t>
  </si>
  <si>
    <t>М ОЛЕГ ВЛАДИМИРОВИЧ</t>
  </si>
  <si>
    <t>М ОЛЬГА ВИТАЛЬЕВНА</t>
  </si>
  <si>
    <t>Т ЕВГЕНИЙ СЕРГЕЕВИЧ</t>
  </si>
  <si>
    <t>П АЛЕКСАНДРА ЮРЬЕВНА</t>
  </si>
  <si>
    <t>Л ТАТЬЯНА АЛЕКСАНДРОВНА</t>
  </si>
  <si>
    <t>П ТАМАРА АНДРЕЕВНА</t>
  </si>
  <si>
    <t>Е КОНСТАНТИН ИГОРЕВИЧ</t>
  </si>
  <si>
    <t>Т ИННА АНАТОЛЬЕВНА</t>
  </si>
  <si>
    <t>В ЛЮДМИЛА БОРИСОВНА</t>
  </si>
  <si>
    <t>О МИХАИЛ ВИКТОРОВИЧ</t>
  </si>
  <si>
    <t>П АЛЕНА ЮРЬЕВНА</t>
  </si>
  <si>
    <t>З ОКСАНА ВЛАДИМИРОВНА</t>
  </si>
  <si>
    <t>Д ЕВГЕНИЯ ВАСИЛЬЕВНА</t>
  </si>
  <si>
    <t>С ЕКАТЕРИНА АЛЕКСЕЕВНА</t>
  </si>
  <si>
    <t>Я ЛЮДМИЛА ДМИТРИЕВНА</t>
  </si>
  <si>
    <t>А ЛЮДМИЛА ЕГОРОВНА</t>
  </si>
  <si>
    <t>Х МАРК ЛЕОНИДОВИЧ</t>
  </si>
  <si>
    <t>М ВИКТОРИЯ АНДРЕЕВНА</t>
  </si>
  <si>
    <t>В СЕРГЕЙ НИКОЛАЕВИЧ</t>
  </si>
  <si>
    <t>Б ДМИТРИЙ ВЛАДИМИРОВИЧ</t>
  </si>
  <si>
    <t>М ЮЛИЯ ВЛАДИМИРОВНА</t>
  </si>
  <si>
    <t>Н РУСТАМ ФАНИЛЕВИЧ</t>
  </si>
  <si>
    <t>К ВАЛЕНТИНА АЛЕКСЕЕВНА</t>
  </si>
  <si>
    <t>С ВИКТОР ФЕДОРОВИЧ</t>
  </si>
  <si>
    <t>И АЛЕСЯ АНАТОЛЬЕВНА</t>
  </si>
  <si>
    <t>С ОЛЬГА ЯРОСЛАВОВНА</t>
  </si>
  <si>
    <t>Л ЮЛИЯ НИКОЛАЕВНА</t>
  </si>
  <si>
    <t>О ВЛАДИМИР АЛЕКСАНДРОВИЧ</t>
  </si>
  <si>
    <t>З ИРИНА АНАТОЛЬЕВНА</t>
  </si>
  <si>
    <t>К ЮРИЙ АЛЕКСАНДРОВИЧ</t>
  </si>
  <si>
    <t>У ТАТЬЯНА ИВАНОВНА</t>
  </si>
  <si>
    <t>Ц НИКОЛАЙ АЛЕКСАНДРОВИЧ</t>
  </si>
  <si>
    <t>К ДМИТРИЙ МИХАЙЛОВИЧ</t>
  </si>
  <si>
    <t>Б ВИТАЛИЙ ВАСИЛЬЕВИЧ</t>
  </si>
  <si>
    <t>К НУРИЯ РАФИЗОВНА</t>
  </si>
  <si>
    <t>С ТАТЬЯНА НИКОЛАЕВНА</t>
  </si>
  <si>
    <t>О АЛЕКСЕЙ МИХАЙЛОВИЧ</t>
  </si>
  <si>
    <t>Я ИННА ВАЛЕРЬЯНОВНА</t>
  </si>
  <si>
    <t>С ЮЛИЯ ВЯЧЕСЛАВОВНА</t>
  </si>
  <si>
    <t>Ч ДАНИИЛ СЕРГЕЕВИЧ</t>
  </si>
  <si>
    <t>Ч ЕВГЕНИЙ СЕМЕНОВИЧ</t>
  </si>
  <si>
    <t>Б ОЛИМПИАДА МИХАЙЛОВНА</t>
  </si>
  <si>
    <t>К НИКИТА ЕВГЕНЬЕВИЧ</t>
  </si>
  <si>
    <t>Ж СЕРГЕЙ АЛЕКСЕЕВИЧ</t>
  </si>
  <si>
    <t>Г ОЛЬГА АНАТОЛЬЕВНА</t>
  </si>
  <si>
    <t>Х АЛЬФИЯ РАХИМОВНА</t>
  </si>
  <si>
    <t>У НАТАЛЬЯ НИКОЛАЕВНА</t>
  </si>
  <si>
    <t>И АНЖЕЛИНА ВАЛЕРЬЕВНА</t>
  </si>
  <si>
    <t>Т МАРСЕЛЬ НАФИСОВИЧ</t>
  </si>
  <si>
    <t>Ц ЕВГЕНИЙ ВЯЧЕСЛАВОВИЧ</t>
  </si>
  <si>
    <t>К ТАТЬЯНА ЭДУАРДОВНА</t>
  </si>
  <si>
    <t>Б АЛЕКСАНДР ДМИТРИЕВИЧ</t>
  </si>
  <si>
    <t>И ВИТАЛИЙ ВЛАДИМИРОВИЧ</t>
  </si>
  <si>
    <t>К ЛЮБОВЬ ВЕНИАМИНОВНА</t>
  </si>
  <si>
    <t>К АНДРЕЙ АЛЕКСАНДРОВИЧ</t>
  </si>
  <si>
    <t>Б МИХАИЛ ВАСИЛЬЕВИЧ</t>
  </si>
  <si>
    <t>К МАКСИМ НИКОЛАЕВИЧ</t>
  </si>
  <si>
    <t>К ЛЮДМИЛА МИХАЙЛОВНА</t>
  </si>
  <si>
    <t>Х ЕЛИЗАВЕТА АЛЕКСЕЕВНА</t>
  </si>
  <si>
    <t>З ОЛЕГ НИКОЛАЕВИЧ</t>
  </si>
  <si>
    <t>Г Татьяна Павловна</t>
  </si>
  <si>
    <t>Ш АЛЕКСАНДР ЮРЬЕВИЧ</t>
  </si>
  <si>
    <t>В наталья алексеевна</t>
  </si>
  <si>
    <t>М АЛЕФТИНА НИКОЛАЕВНА</t>
  </si>
  <si>
    <t>Г ВИТАЛИЙ ВЛАДИМИРОВИЧ</t>
  </si>
  <si>
    <t>Ш ИРИНА ВАСИЛЬЕВНА</t>
  </si>
  <si>
    <t>К ОЛЬГА АРКАДЬЕВНА</t>
  </si>
  <si>
    <t>Л ЛЮДМИЛА НИКОЛАЕВНА</t>
  </si>
  <si>
    <t>Г НАТАЛЬЯ НИКОЛАЕВНА</t>
  </si>
  <si>
    <t>Н Лариса Михайловна</t>
  </si>
  <si>
    <t>Р ЮРИЙ МИХАЙЛОВИЧ</t>
  </si>
  <si>
    <t>С СЕРГЕЙ НИКОЛАЕВИЧ</t>
  </si>
  <si>
    <t>Ж АННА ИВАНОВНА</t>
  </si>
  <si>
    <t>В ЕЛЕНА БОРИСОВНА</t>
  </si>
  <si>
    <t>П НАТАЛЬЯ ПЕТРОВНА</t>
  </si>
  <si>
    <t>П ВЛАДИМИР ЮРЬЕВИЧ</t>
  </si>
  <si>
    <t>В НАТАЛЬЯ АНАТОЛЬЕВНА</t>
  </si>
  <si>
    <t>Ю МАРИЯ НИКОЛАЕВНА</t>
  </si>
  <si>
    <t>А ИРИНА АЛЕКСАНДРОВНА</t>
  </si>
  <si>
    <t>Б ЮЛИЯ АНАТОЛЬЕВНА</t>
  </si>
  <si>
    <t>Р АЛЕКСАНДР БОРИСОВИЧ</t>
  </si>
  <si>
    <t>О ВАЛЕНТИН АНТОНОВИЧ</t>
  </si>
  <si>
    <t>Я СЕРГЕЙ ВАСИЛЬЕВИЧ</t>
  </si>
  <si>
    <t>М ИРИНА НИКОЛАЕВНА</t>
  </si>
  <si>
    <t>С СВЕТЛАНА АРКАДЬЕВНА</t>
  </si>
  <si>
    <t>П ЕВГЕНИЙ АЛЕКСАНДРОВИЧ</t>
  </si>
  <si>
    <t>Ж АНДРЕЙ АНАТОЛЬЕВИЧ</t>
  </si>
  <si>
    <t>О ДМИТРИЙ ИГОРЕВИЧ</t>
  </si>
  <si>
    <t>П АЛЕКСАНДР СЕРГЕЕВИЧ</t>
  </si>
  <si>
    <t>М НАДЕЖДА АЛЕКСЕЕВНА</t>
  </si>
  <si>
    <t>Д РИММА ВЛАДИМИРОВНА</t>
  </si>
  <si>
    <t>Д АНАСТАСИЯ ВАДИМОВНА</t>
  </si>
  <si>
    <t>А АРТУР АНАТОЛЬЕВИЧ</t>
  </si>
  <si>
    <t>М АЛЬБИНА ВАЛЕРЬЕВНА</t>
  </si>
  <si>
    <t>К ВАЛЕНТИНА МИХАЙЛОВНА</t>
  </si>
  <si>
    <t>П АЛЕКСЕЙ ЮРЬЕВИЧ</t>
  </si>
  <si>
    <t>Ч ВЛАДИМИР ПАВЛОВИЧ</t>
  </si>
  <si>
    <t>Ч ОЛЕГ РАУФАЭЛЕВИЧ</t>
  </si>
  <si>
    <t>Г ИРИНА ЕГОРОВНА</t>
  </si>
  <si>
    <t>Г ВИКТОР НИКОЛАЕВИЧ</t>
  </si>
  <si>
    <t>Б НАТАЛЬЯ ОЛЕГОВНА</t>
  </si>
  <si>
    <t>Л ОЛЬГА НИКОЛАЕВНА</t>
  </si>
  <si>
    <t>П СВЕТЛАНА НИКОЛАЕВНА</t>
  </si>
  <si>
    <t>Г ГЕННАДИЙ ГРИГОРЬЕВИЧ</t>
  </si>
  <si>
    <t>Б ВЛАДИСЛАВ ОЛЕГОВИЧ</t>
  </si>
  <si>
    <t>С ГАЛИНА ИВАНОВНА</t>
  </si>
  <si>
    <t>Ш АНТОН СЕРГЕЕВИЧ</t>
  </si>
  <si>
    <t>Х СВЕТЛАНА ИЛХВМОВНА</t>
  </si>
  <si>
    <t>С АННА АЛЕКСАНДРОВНА</t>
  </si>
  <si>
    <t>Р ТАМАРА ИВАНОВНА</t>
  </si>
  <si>
    <t>Ч СВЕТЛАНА АЛЕКСАНДРОВНА</t>
  </si>
  <si>
    <t>З КСЕНИЯ АЛЕКСАНДРОВНА</t>
  </si>
  <si>
    <t>Ш НАТАЛЬЯ АЛЕКСАНДРОВНА</t>
  </si>
  <si>
    <t>С ЛЮБОВЬ АНАТОЛЬЕВНА</t>
  </si>
  <si>
    <t>Р ЮЛИЯ БОРИСОВНА</t>
  </si>
  <si>
    <t>М СВЕТЛАНА ВАЛЕРЬЕВНА</t>
  </si>
  <si>
    <t>Р ЭДИК ПАШАЕВИЧ</t>
  </si>
  <si>
    <t>К НИНА АЛЕКСАНДРОВНА</t>
  </si>
  <si>
    <t>С МАРИЯ АЛЕКСАНДРОВНА</t>
  </si>
  <si>
    <t>Л МАРИЯ СЕРГЕЕВНА</t>
  </si>
  <si>
    <t>Т ЛЮДМИЛА ВЛАДИМИРОВНА</t>
  </si>
  <si>
    <t>А Николай Олегович</t>
  </si>
  <si>
    <t>Н ДМИТРИЙ АЛЕКСАНДРОВИЧ</t>
  </si>
  <si>
    <t>Ж ВЛАДИМИРОВНА ХАРЫБИНА</t>
  </si>
  <si>
    <t>Б ЮРИЙ АНДРЕЕВИЧ</t>
  </si>
  <si>
    <t>К СЕРГЕЙ НИКОЛАЕВИЧ</t>
  </si>
  <si>
    <t>Е СВЕТЛАНА ВЛАДИМИРОВНА</t>
  </si>
  <si>
    <t>С МАРИНА АНАТОЛЬЕВНА</t>
  </si>
  <si>
    <t>Т Максим Викторович</t>
  </si>
  <si>
    <t>С Виталий Витальевич</t>
  </si>
  <si>
    <t>К Нелли Александровна</t>
  </si>
  <si>
    <t>Г Георгий Вячеславович</t>
  </si>
  <si>
    <t>ООО "Сэвэн ивентс"</t>
  </si>
  <si>
    <t>Н КИРИЛЛ ЮРЬЕВИЧ</t>
  </si>
  <si>
    <t>Х СВЕТЛАНА ВЛАДИМИРОВНА</t>
  </si>
  <si>
    <t>И НАТАЛИЯ ГЕННАДЬЕВНА</t>
  </si>
  <si>
    <t>М Альбина Наильевна</t>
  </si>
  <si>
    <t>К ЕЛЕНА АНАТОЛЬЕВНА</t>
  </si>
  <si>
    <t>К СВЕТЛАНА ЮРЬЕВНА</t>
  </si>
  <si>
    <t>Б Алексей Михайлович</t>
  </si>
  <si>
    <t>С МИХАИЛ АНДРЕЕВИЧ</t>
  </si>
  <si>
    <t>Г ЕЛЕНА ВИКТОРОВНА</t>
  </si>
  <si>
    <t>Х АРТУР МИРГАЯЗОВИЧ</t>
  </si>
  <si>
    <t>Я ТАМАРА БОРИСОВНА</t>
  </si>
  <si>
    <t>Б ТАТЬЯНА АНАТОЛЬЕВНА</t>
  </si>
  <si>
    <t>М ДМИТРИЙ ВЛАДИМИРОВИЧ</t>
  </si>
  <si>
    <t>С ЮЛИЯ НИКОЛАЕВНА</t>
  </si>
  <si>
    <t>М АЛЕКСЕЙ АНАТОЛЬЕВИЧ</t>
  </si>
  <si>
    <t>К ВАЛЕНТИНА ВЛАДИМИРОВНА</t>
  </si>
  <si>
    <t>М ДМИТРИЙ ЮРЬЕВИЧ</t>
  </si>
  <si>
    <t>КБ "ЛОКО-Банк" (АО)</t>
  </si>
  <si>
    <t>Б АНДРЕЙ АЛЕКСЕЕВИЧ</t>
  </si>
  <si>
    <t>В СЕРГЕЙ СЕРГЕЕВИЧ</t>
  </si>
  <si>
    <t>С ЕКАТЕРИНА НИКОЛАЕВНА</t>
  </si>
  <si>
    <t>К ПАВЕЛ ВЕНИАМИНОВИЧ</t>
  </si>
  <si>
    <t>Филиал "Ростов-на-Дону"КБ "ЛОКО-Банк" (АО)</t>
  </si>
  <si>
    <t>Е АНАСТАСИЯ АЛЕКСАНДРОВНА</t>
  </si>
  <si>
    <t>Филиал "Самара КБ "ЛОКО-Банк" (АО)</t>
  </si>
  <si>
    <t>К ГРИГОРИЙ АЛЕКСАНДРОВИЧ</t>
  </si>
  <si>
    <t>Б ЕЛЕНА АЛЕКСЕЕВНА</t>
  </si>
  <si>
    <t>Т ВАЛЕРИЙ ИВАНОВИЧ</t>
  </si>
  <si>
    <t>Я Семен Владимирович</t>
  </si>
  <si>
    <t>М ВЛАДИМИР СЕРГЕЕВИЧ</t>
  </si>
  <si>
    <t>Щ ОКСАНА ВИКТОРОВНА</t>
  </si>
  <si>
    <t>К ЕЛЕНА ВЛАДИМИРОВНА</t>
  </si>
  <si>
    <t>ИП Лагутина Ирина Витальевна</t>
  </si>
  <si>
    <t>М ТАТЬЯНА АЛЕКСЕЕВНА</t>
  </si>
  <si>
    <t>П ОЛЬГА ЕВГЕНЬЕВНА</t>
  </si>
  <si>
    <t>В КСЕНИЯ ЮРЬЕВНА</t>
  </si>
  <si>
    <t>Т ЛЕВ СЕРГЕЕВИЧ</t>
  </si>
  <si>
    <t>Н Евгений Александрович</t>
  </si>
  <si>
    <t>О ЕЛЕНА АНДРЕЕВНА</t>
  </si>
  <si>
    <t>С АЛЕКСЕЙ БОРИСОВИЧ</t>
  </si>
  <si>
    <t>М Александр Сергеевич</t>
  </si>
  <si>
    <t>К СВЕТЛАНА НИКОЛАЕВНА</t>
  </si>
  <si>
    <t>К ИРИНА ИВАНОВНА</t>
  </si>
  <si>
    <t>Б Галина Генадьевна</t>
  </si>
  <si>
    <t>В АЛЕКСАНДРА ВАСИЛЬЕВНА</t>
  </si>
  <si>
    <t>Н ЕКАТЕРИНА НИКОЛАЕВНА</t>
  </si>
  <si>
    <t>П ДМИТРИЙ ВИКТОРОВИЧ</t>
  </si>
  <si>
    <t>Л ЕЛЕНА АЛЕКСАНДРОВНА</t>
  </si>
  <si>
    <t>М АРТЕМ ВИКТОРОВИЧ</t>
  </si>
  <si>
    <t>С АЛЕКСЕЙ ВИКТОРОВИЧ</t>
  </si>
  <si>
    <t>М АНДРЕЙ ПАВЛОВИЧ</t>
  </si>
  <si>
    <t>ООО "Домашний Интерьер"</t>
  </si>
  <si>
    <t>Ш КОНСТАНТИН МИХАЙЛОВИЧ</t>
  </si>
  <si>
    <t>И Алексей Витальевич</t>
  </si>
  <si>
    <t>Б Лилия Ивановна</t>
  </si>
  <si>
    <t>Ж Анна Артуровна</t>
  </si>
  <si>
    <t>У НАТАЛИЯ АЛЕКСАНДРОВНА</t>
  </si>
  <si>
    <t>И ИРИНА БОРИСОВНА</t>
  </si>
  <si>
    <t>Н КОНСТАНТИН ОЛЕГОВИЧ</t>
  </si>
  <si>
    <t>И МАРИЯ АНАТОЛЬЕВНА</t>
  </si>
  <si>
    <t>Л ДЕНИС АНДРЕЕВИЧ</t>
  </si>
  <si>
    <t>Б АННА ЕВГЕНЬЕВНА</t>
  </si>
  <si>
    <t>Ш НИНА ИВАНОВНА</t>
  </si>
  <si>
    <t>С ЕЛЕНА ВАЛЕРЬЕВНА</t>
  </si>
  <si>
    <t>З Ксения Владимировна</t>
  </si>
  <si>
    <t>З Андрей Георгиевич</t>
  </si>
  <si>
    <t>П ДМИТРИЙ НИКОЛАЕВИЧ</t>
  </si>
  <si>
    <t>П ИЛЬЯ ВЯЧЕСЛАВОВИЧ</t>
  </si>
  <si>
    <t>ООО ТИАНДЭ</t>
  </si>
  <si>
    <t>Б ГАЛИНА СЕРГЕЕВНА</t>
  </si>
  <si>
    <t>С ОЛЬГА ИВАНОВНА</t>
  </si>
  <si>
    <t>К ЛЕВОН ГЕОРГИЕВИЧ</t>
  </si>
  <si>
    <t>К ВЕРА ВИКТОРОВНА</t>
  </si>
  <si>
    <t>К Юлия Анатольевна</t>
  </si>
  <si>
    <t>Б МАКСИМ АЛЕКСАНДРОВИЧ</t>
  </si>
  <si>
    <t>З ЕЛЕНА АЛЕКСАНДРОВНА</t>
  </si>
  <si>
    <t>Д Александр Львович</t>
  </si>
  <si>
    <t>К Михаил Львович</t>
  </si>
  <si>
    <t>И СТЕПАН ВАЛЕРЬЕВИЧ</t>
  </si>
  <si>
    <t>С Армен Меружанович</t>
  </si>
  <si>
    <t>М АЛЛА ДМИТРИЕВНА</t>
  </si>
  <si>
    <t>З ЕЛЕНА ВЛАДИМИРОВНА</t>
  </si>
  <si>
    <t>А АЛЕКСАНДРОВНА РОДЬКИНА</t>
  </si>
  <si>
    <t>К ДМИТРИЙ НИКОЛАЕВИЧ</t>
  </si>
  <si>
    <t>В АНТОН СЕРГЕЕВИЧ</t>
  </si>
  <si>
    <t>Р АЛЕКСАНДР ГРИГОРЬЕВИЧ</t>
  </si>
  <si>
    <t>Ш РЕЗЕДА ЗИНУРОВНА</t>
  </si>
  <si>
    <t>Х Давид Асланович</t>
  </si>
  <si>
    <t>С ДИАНА БОРИСОВНА</t>
  </si>
  <si>
    <t>Б АЛЕКСЕЙ СЕРГЕЕВИЧ</t>
  </si>
  <si>
    <t>Ю ВЛАДИМИР ЮРЬЕВИЧ</t>
  </si>
  <si>
    <t>Б ДЕНИС ВЛАДИМИРОВИЧ</t>
  </si>
  <si>
    <t>З Дмитрий Львович</t>
  </si>
  <si>
    <t>М РЕНАТ МИРГАЗИМОВИЧ</t>
  </si>
  <si>
    <t>Ю Светлана Борисовна</t>
  </si>
  <si>
    <t>Ч ЕЛЕНА ЮРЬЕВНА</t>
  </si>
  <si>
    <t>Л Антон Семенович</t>
  </si>
  <si>
    <t>Е Григорий Борисович</t>
  </si>
  <si>
    <t>Б ДМИТРИЙ ВИКТОРОВИЧ</t>
  </si>
  <si>
    <t>Ш Ленар Назибович</t>
  </si>
  <si>
    <t>У НАТАЛИЯ МИХАЙЛОВНА</t>
  </si>
  <si>
    <t>В ДАРЬЯ АНАТОЛЬЕВНА</t>
  </si>
  <si>
    <t>Г СЕРГЕЙ ВАЛЕРЬЕВИЧ</t>
  </si>
  <si>
    <t>П СЕРГЕЙ СЕРГЕЕВИЧ</t>
  </si>
  <si>
    <t>ООО НПФ Пакер</t>
  </si>
  <si>
    <t>М ВИТАЛИЙ ПЕТРОВИЧ</t>
  </si>
  <si>
    <t>К ОЛЕГ АЛЕКСАНДРОВИЧ</t>
  </si>
  <si>
    <t>К СВЕТЛАНА ВИТАЛЬЕВНА</t>
  </si>
  <si>
    <t>З ВЛАДИМИР ЛЕОНИДОВИЧ</t>
  </si>
  <si>
    <t>У ЮРИЙ ВЛАДИМИРОВИЧ</t>
  </si>
  <si>
    <t>Ф СЕРГЕЙ ВЛАДИМИРОВИЧ</t>
  </si>
  <si>
    <t>П ИЛЬЯ АЛЕКСАНДРОВИЧ</t>
  </si>
  <si>
    <t>О МИХАИЛ АЛЕКСАНДРОВИЧ</t>
  </si>
  <si>
    <t>Б НАТАЛЬЯ АЛЕКСАНДРОВНА</t>
  </si>
  <si>
    <t>Д АЛЕКСАНДР СЕРГЕЕВИЧ</t>
  </si>
  <si>
    <t>И Татьяна Валентиновна</t>
  </si>
  <si>
    <t>Г АНДРЕЙ СЕРГЕЕВИЧ</t>
  </si>
  <si>
    <t>З ОЛЕСЯ ВИТАЛЬЕВНА</t>
  </si>
  <si>
    <t>М ОЛЕСЯ ОЛЕГОВНА</t>
  </si>
  <si>
    <t>П МАРИНА АНАТОЛЬЕВНА</t>
  </si>
  <si>
    <t>М Эрнест Нэльсонович</t>
  </si>
  <si>
    <t>К ИРИНА ВЛАДИМИРОВНА</t>
  </si>
  <si>
    <t>Б НАТАЛЬЯ ВИКТОРОВНА</t>
  </si>
  <si>
    <t>С ВИТАЛИЙ ВИКТОРОВИЧ</t>
  </si>
  <si>
    <t>О ИННА СЕРГЕЕВНА</t>
  </si>
  <si>
    <t>З ОКСАНА ГЕННАДЬЕВНА</t>
  </si>
  <si>
    <t>Я АЛЕКСАНДР АНДРЕЕВИЧ</t>
  </si>
  <si>
    <t>Б НАТАЛИЯ ВИКТОРОВНА</t>
  </si>
  <si>
    <t>К АЛЁНА АЛЕКСЕЕВНА</t>
  </si>
  <si>
    <t>М АРТЕМ НИКОЛАЕВИЧ</t>
  </si>
  <si>
    <t>Б ИВАН ПАВЛОВИЧ</t>
  </si>
  <si>
    <t>Л ЮЛИЯ ВЛАДИМИРОВНА</t>
  </si>
  <si>
    <t>А ИНЕССА ФЕДОРОВНА</t>
  </si>
  <si>
    <t>И Иванович Иванов</t>
  </si>
  <si>
    <t>Я Андрей Геннадиевич</t>
  </si>
  <si>
    <t>Е ИГОРЬ НИКОЛАЕВИЧ</t>
  </si>
  <si>
    <t>К АНДРЕЙ ВАСИЛЬЕВИЧ</t>
  </si>
  <si>
    <t>С АННА ДМИТРИЕВНА</t>
  </si>
  <si>
    <t>Н Анжелика Владимировна</t>
  </si>
  <si>
    <t>Ж Елена Юрьевна</t>
  </si>
  <si>
    <t>ИП Кравченко Алексей Александрович</t>
  </si>
  <si>
    <t>Б СВЕТЛАНА ВИКТОРОВНА</t>
  </si>
  <si>
    <t>А Мария Петровна</t>
  </si>
  <si>
    <t>С СТАНИСЛАВ ВАЛЕРЬЕВИЧ</t>
  </si>
  <si>
    <t>Е Вадим Львович</t>
  </si>
  <si>
    <t>Л Александр Борисович</t>
  </si>
  <si>
    <t>П  Елисей Владимирович</t>
  </si>
  <si>
    <t>С РАФАЕЛЬ ЛЕВОНОВИЧ</t>
  </si>
  <si>
    <t>А ЕГОР ВАДИМОВИЧ</t>
  </si>
  <si>
    <t>В Галина Афанасьевна</t>
  </si>
  <si>
    <t>Л ИГОРЬ ГЕННАДЬЕВИЧ</t>
  </si>
  <si>
    <t>С Константин Юрьевич</t>
  </si>
  <si>
    <t>Б Кирилл  Вячеславович</t>
  </si>
  <si>
    <t>Б Григорий Михайлович</t>
  </si>
  <si>
    <t>Г ОЛЬГА НИКОЛАЕВНА</t>
  </si>
  <si>
    <t>З АНДРЕЙ ЮРЬЕВИЧ</t>
  </si>
  <si>
    <t>Л ТАТЬЯНА СЕРГЕЕВНА</t>
  </si>
  <si>
    <t>Т ДМИТРИЙ АЛЕКСАНДРОВИЧ</t>
  </si>
  <si>
    <t>О НАТАЛЬЯ СЕРГЕЕВНА</t>
  </si>
  <si>
    <t>Б ЮЛИЯ НИКОЛАЕВНА</t>
  </si>
  <si>
    <t>В ЕВГЕНИЙ АЛЕКСАНДРОВИЧ</t>
  </si>
  <si>
    <t>Ц ОЛЬГА СЕРГЕЕВНА</t>
  </si>
  <si>
    <t>ООО "ТКФ "Корпас"</t>
  </si>
  <si>
    <t>С КАДРИЯ ГУМАРОВНА</t>
  </si>
  <si>
    <t>К КОНСТАНТИН ВИТАЛЬЕВИЧ</t>
  </si>
  <si>
    <t>Х ДМИТРИЙ ВЛАДИМИРОВИЧ</t>
  </si>
  <si>
    <t>И   Сергей Александрович</t>
  </si>
  <si>
    <t>Т Елена Владимировна</t>
  </si>
  <si>
    <t>Щ ЕЛЕНА АЛЕКСЕЕВНА</t>
  </si>
  <si>
    <t>А МАКСИМ ФААТОВИЧ</t>
  </si>
  <si>
    <t>Ч ВИТАЛИЙ ВЯЧЕСЛАВОВИЧ</t>
  </si>
  <si>
    <t>ЧАСТНОПРАКТИКУЮЩИЙ НОТАРИУС ТРУСОВА ЕЛЕНА АНАТОЛЬЕВНА</t>
  </si>
  <si>
    <t>К ЕЛЕНА МИХАЙЛОВНА</t>
  </si>
  <si>
    <t>Н Марат Мирсатович</t>
  </si>
  <si>
    <t>О АНДРЕЕВНА РАДЮШИНА</t>
  </si>
  <si>
    <t>К АННА АЛЕКСАНДРОВНА</t>
  </si>
  <si>
    <t>Н Илья Валерьевич</t>
  </si>
  <si>
    <t>Т ВИКТОРИЯ ВЛАДИМИРОВНА</t>
  </si>
  <si>
    <t>П ИРИНА ВАЛЕРЬЕВНА</t>
  </si>
  <si>
    <t>А СЕРГЕЕВИЧ ЧИРКОВ</t>
  </si>
  <si>
    <t>Ф Александр Олегович</t>
  </si>
  <si>
    <t>Г Рамиль Рифович</t>
  </si>
  <si>
    <t>Т ВАДИМ ВИКТОРОВИЧ</t>
  </si>
  <si>
    <t>К КАМИЛЛА ЗАМИРОВНА</t>
  </si>
  <si>
    <t>С Виталий Андреевич</t>
  </si>
  <si>
    <t>Е ВИКТОРИЯ ПЕТРОВНА</t>
  </si>
  <si>
    <t>С ЕКАТЕРИНА ИГОРЕВНА</t>
  </si>
  <si>
    <t>Т РОМАН АНДРЕЕВИЧ</t>
  </si>
  <si>
    <t>Е ЛАРИСА АЛЕКСАНДРОВНА</t>
  </si>
  <si>
    <t>Х Роман Витальевич</t>
  </si>
  <si>
    <t>Б ДЕНИС ВАСИЛЬЕВИЧ</t>
  </si>
  <si>
    <t>М АЛЕКСАНДР ВАЛЕРЬЕВИЧ</t>
  </si>
  <si>
    <t>М ИВАН ЕВГЕНЬЕВИЧ</t>
  </si>
  <si>
    <t>Б ТИМОФЕЙ АЛЕКСАНДРОВИЧ</t>
  </si>
  <si>
    <t>Б НАДЕЖДА ГЕННАДЬЕВНА</t>
  </si>
  <si>
    <t>А АЛЕКСАНДРОВНА РОМАНОВА</t>
  </si>
  <si>
    <t>С СЕРГКЙ ВЛАДИСЛАВОВИЧ</t>
  </si>
  <si>
    <t>Л НИКОЛАЙ АЛЕКСАНДРОВИЧ</t>
  </si>
  <si>
    <t>С Алина Сергеевна</t>
  </si>
  <si>
    <t>В ЕЛЕНА ВИКТОРОВНА</t>
  </si>
  <si>
    <t>Е ДМИТРИЙ АЛЕКСАНДРОВИЧ</t>
  </si>
  <si>
    <t>Б АЛЕКСЕЙ ВИКТОРОВИЧ</t>
  </si>
  <si>
    <t>М ИРИНА АЛЕКСАНДРОВНА</t>
  </si>
  <si>
    <t>Н МАРИЯ АЛЕКСАНДРОВНА</t>
  </si>
  <si>
    <t>Б НАТАЛЬЯ ГЕННАДЬЕВНА</t>
  </si>
  <si>
    <t>И АЛЕКСАНДРОВНА АНТОНОВА</t>
  </si>
  <si>
    <t>И НАТАЛЬЯ НИКОЛАЕВНА</t>
  </si>
  <si>
    <t>И СЕРГЕЙ ВАЛЕРЬЕВИЧ</t>
  </si>
  <si>
    <t>А АЛЕКСЕЙ НИКОЛАЕВИЧ</t>
  </si>
  <si>
    <t>С ЕЛЕНА ВАСИЛЬЕВНА</t>
  </si>
  <si>
    <t>ООО "Спейс"</t>
  </si>
  <si>
    <t>Ч ВЯЧЕСЛАВ АЛЕКСАНДРОВИЧ</t>
  </si>
  <si>
    <t>Т МАРИЯ ВЛАДИМИРОВНА</t>
  </si>
  <si>
    <t>С МАРИНА НИКОЛАЕВНА</t>
  </si>
  <si>
    <t>Ч ОЛЬГА НИКОЛАЕВНА</t>
  </si>
  <si>
    <t>Б  Дарья  Александровна</t>
  </si>
  <si>
    <t>Б ТАТЬЯНА ИВАНОВНА</t>
  </si>
  <si>
    <t>К ЕЛЕНА ВИКТОРОВНА</t>
  </si>
  <si>
    <t>Г ЕКАТЕРИНА ВЛАДИМИРОВНА</t>
  </si>
  <si>
    <t>Ж ОЛЬГА АНАТОЛЬЕВНА</t>
  </si>
  <si>
    <t>ООО "Издательство "Эксмо"</t>
  </si>
  <si>
    <t>З Равиль Маджитович</t>
  </si>
  <si>
    <t>Н МИХАЙЛОВНА ДАНИЛОВА</t>
  </si>
  <si>
    <t>Е Валентин Витальевич</t>
  </si>
  <si>
    <t>Б КОНСТАНТИН НИКОЛАЕВИЧ</t>
  </si>
  <si>
    <t>М РАИСА МИХАЙЛОВНА</t>
  </si>
  <si>
    <t>К ВИТАЛИЙ ВАЛЕРЬЕВИЧ</t>
  </si>
  <si>
    <t>Б ТАМАРА ИГОРЕВНА</t>
  </si>
  <si>
    <t>В ОЛЬГА ВИКТОРОВНА</t>
  </si>
  <si>
    <t>Н ОЛЕГ ВАСИЛЬЕВИЧ</t>
  </si>
  <si>
    <t>Ч ИРИНА ГРИГОРЬЕВНА</t>
  </si>
  <si>
    <t>М ИРИНА ПЕТРОВНА</t>
  </si>
  <si>
    <t>Б ИВАН СЕРГЕЕВИЧ</t>
  </si>
  <si>
    <t>К Лев Евгеньевич</t>
  </si>
  <si>
    <t>И Илья Евгеньевич</t>
  </si>
  <si>
    <t>Д Илья Петрович</t>
  </si>
  <si>
    <t>Н ВИКТОРОВНА ЖУКОВА</t>
  </si>
  <si>
    <t>ИП Гуськова Дарья Александровна</t>
  </si>
  <si>
    <t>ООО "БАУРЗ"</t>
  </si>
  <si>
    <t>ООО АВАНГАРД СИСТЕМС</t>
  </si>
  <si>
    <t>Петрова Екатерина Николаевна (ИП)</t>
  </si>
  <si>
    <t>ООО "СМР"</t>
  </si>
  <si>
    <t>ООО "ДКМ"</t>
  </si>
  <si>
    <t>ООО "Трансолеум М"</t>
  </si>
  <si>
    <t>Конорев Дмитрий Николаевич (ИП)</t>
  </si>
  <si>
    <t>ООО "Промтэк"</t>
  </si>
  <si>
    <t>ООО "Европринт Москва"</t>
  </si>
  <si>
    <t>Кошелева Ольга Егоровна (ИП)</t>
  </si>
  <si>
    <t>Козаченко Дарья Александровна (ИП)</t>
  </si>
  <si>
    <t>ООО БИТУБИ СИСТЕМС</t>
  </si>
  <si>
    <t>ШПАК ЕВГЕНИЙ ГЕННАДЬЕВИЧ (ИП)</t>
  </si>
  <si>
    <t>ООО "ЛАБОРАТОРИЯ ТЕХНОЛОГИЙ"</t>
  </si>
  <si>
    <t>ООО "СТД-Пиксель"</t>
  </si>
  <si>
    <t>ООО "АТМ АЛЬЯНС"</t>
  </si>
  <si>
    <t>ООО "ПАТРИОТ ПРОЕКТ"</t>
  </si>
  <si>
    <t>ООО "АСФ"</t>
  </si>
  <si>
    <t>КИВИ БАНК (АО)</t>
  </si>
  <si>
    <t>ООО СБ:Драйвер торговли</t>
  </si>
  <si>
    <t>ООО "ЭПОХА-Сервис"</t>
  </si>
  <si>
    <t>ООО "Компания Брэнд Селект"</t>
  </si>
  <si>
    <t>УФК по г.Москве (ФГБУ "27 ЦНИИ" МИНОБОРОНЫ РОССИИ)</t>
  </si>
  <si>
    <t>ООО "СЦ "ЭКСПЕРТ"</t>
  </si>
  <si>
    <t>ООО "Онлайн-касса"</t>
  </si>
  <si>
    <t>ООО "Юнипрайс"</t>
  </si>
  <si>
    <t>ООО "ОПТ ЭКСПЕРТ"</t>
  </si>
  <si>
    <t>Ларионова Татьяна Евгеньевна (ИП)</t>
  </si>
  <si>
    <t>ООО "Алкор"</t>
  </si>
  <si>
    <t>ООО Прогресс Энерго</t>
  </si>
  <si>
    <t>ООО"ТОЧКА РОСТА"</t>
  </si>
  <si>
    <t>ООО "ТЭМПА"</t>
  </si>
  <si>
    <t>ООО "Веста"</t>
  </si>
  <si>
    <t>БФ "Нужна помощь"</t>
  </si>
  <si>
    <t>ООО "ЭКСПЕРТ"</t>
  </si>
  <si>
    <t>ООО ДИАЛ</t>
  </si>
  <si>
    <t>ВОСТРИКОВА ТАТЬЯНА ФЕЛИКСОВНА (ИП)</t>
  </si>
  <si>
    <t>ООО "ДАМАРА"</t>
  </si>
  <si>
    <t>УФК по Свердловской области (ФКУ ИК-52 ГУФСИН РОССИИ ПО СВЕРДЛОВСКОЙ ОБЛАСТИ)</t>
  </si>
  <si>
    <t>Федоров Сергей Васильевич (ИП)</t>
  </si>
  <si>
    <t>Викторов Дмитрий Александрович (ИП)</t>
  </si>
  <si>
    <t>ООО РБ</t>
  </si>
  <si>
    <t>ИП ПАСТУХОВА НАТАЛЬЯ АЛЕКСЕЕВНА</t>
  </si>
  <si>
    <t>ООО "Летаем без страха"</t>
  </si>
  <si>
    <t>3112</t>
  </si>
  <si>
    <t>1636</t>
  </si>
  <si>
    <t>5777</t>
  </si>
  <si>
    <t>2508</t>
  </si>
  <si>
    <t>1929</t>
  </si>
  <si>
    <t>8920</t>
  </si>
  <si>
    <t>4469</t>
  </si>
  <si>
    <t>0915</t>
  </si>
  <si>
    <t>3403</t>
  </si>
  <si>
    <t>5848</t>
  </si>
  <si>
    <t>4464</t>
  </si>
  <si>
    <t>5284</t>
  </si>
  <si>
    <t>0153</t>
  </si>
  <si>
    <t>1480</t>
  </si>
  <si>
    <t>3784</t>
  </si>
  <si>
    <t>7801</t>
  </si>
  <si>
    <t>3776</t>
  </si>
  <si>
    <t>0596</t>
  </si>
  <si>
    <t>6450</t>
  </si>
  <si>
    <t>2322</t>
  </si>
  <si>
    <t>6438</t>
  </si>
  <si>
    <t>5982</t>
  </si>
  <si>
    <t>2458</t>
  </si>
  <si>
    <t>5025</t>
  </si>
  <si>
    <t>9923</t>
  </si>
  <si>
    <t>4449</t>
  </si>
  <si>
    <t>2545</t>
  </si>
  <si>
    <t>8027</t>
  </si>
  <si>
    <t>2241</t>
  </si>
  <si>
    <t>9969</t>
  </si>
  <si>
    <t>2521</t>
  </si>
  <si>
    <t>9292</t>
  </si>
  <si>
    <t>6823</t>
  </si>
  <si>
    <t>3881</t>
  </si>
  <si>
    <t>5934</t>
  </si>
  <si>
    <t>6039</t>
  </si>
  <si>
    <t>6733</t>
  </si>
  <si>
    <t>2195</t>
  </si>
  <si>
    <t>0936</t>
  </si>
  <si>
    <t>9749</t>
  </si>
  <si>
    <t>9485</t>
  </si>
  <si>
    <t>9073</t>
  </si>
  <si>
    <t>4033</t>
  </si>
  <si>
    <t>0441</t>
  </si>
  <si>
    <t>0106</t>
  </si>
  <si>
    <t>4555</t>
  </si>
  <si>
    <t>5465</t>
  </si>
  <si>
    <t>5115</t>
  </si>
  <si>
    <t>8281</t>
  </si>
  <si>
    <t>2003</t>
  </si>
  <si>
    <t>2584</t>
  </si>
  <si>
    <t>3335</t>
  </si>
  <si>
    <t>1030</t>
  </si>
  <si>
    <t>1250</t>
  </si>
  <si>
    <t>8169</t>
  </si>
  <si>
    <t>0074</t>
  </si>
  <si>
    <t>6160</t>
  </si>
  <si>
    <t>9334</t>
  </si>
  <si>
    <t>8486</t>
  </si>
  <si>
    <t>0827</t>
  </si>
  <si>
    <t>4021</t>
  </si>
  <si>
    <t>0438</t>
  </si>
  <si>
    <t>5165</t>
  </si>
  <si>
    <t>3634</t>
  </si>
  <si>
    <t>8183</t>
  </si>
  <si>
    <t>1674</t>
  </si>
  <si>
    <t>7670</t>
  </si>
  <si>
    <t>8609</t>
  </si>
  <si>
    <t>7441</t>
  </si>
  <si>
    <t>9569</t>
  </si>
  <si>
    <t>9537</t>
  </si>
  <si>
    <t>8460</t>
  </si>
  <si>
    <t>9699</t>
  </si>
  <si>
    <t>8430</t>
  </si>
  <si>
    <t>2455</t>
  </si>
  <si>
    <t>1103</t>
  </si>
  <si>
    <t>9818</t>
  </si>
  <si>
    <t>7936</t>
  </si>
  <si>
    <t>4018</t>
  </si>
  <si>
    <t>3788</t>
  </si>
  <si>
    <t>7226</t>
  </si>
  <si>
    <t>2020</t>
  </si>
  <si>
    <t>1377</t>
  </si>
  <si>
    <t>5138</t>
  </si>
  <si>
    <t>8554</t>
  </si>
  <si>
    <t>9986</t>
  </si>
  <si>
    <t>9020</t>
  </si>
  <si>
    <t>2245</t>
  </si>
  <si>
    <t>8560</t>
  </si>
  <si>
    <t>3184</t>
  </si>
  <si>
    <t>2526</t>
  </si>
  <si>
    <t>8268</t>
  </si>
  <si>
    <t>5960</t>
  </si>
  <si>
    <t>3678</t>
  </si>
  <si>
    <t>2268</t>
  </si>
  <si>
    <t>3734</t>
  </si>
  <si>
    <t>9882</t>
  </si>
  <si>
    <t>6476</t>
  </si>
  <si>
    <t>4511</t>
  </si>
  <si>
    <t>3700</t>
  </si>
  <si>
    <t>9380</t>
  </si>
  <si>
    <t>3961</t>
  </si>
  <si>
    <t>0610</t>
  </si>
  <si>
    <t>9167</t>
  </si>
  <si>
    <t>7890</t>
  </si>
  <si>
    <t>5815</t>
  </si>
  <si>
    <t>6034</t>
  </si>
  <si>
    <t>1637</t>
  </si>
  <si>
    <t>9098</t>
  </si>
  <si>
    <t>7562</t>
  </si>
  <si>
    <t>7015</t>
  </si>
  <si>
    <t>2885</t>
  </si>
  <si>
    <t>5658</t>
  </si>
  <si>
    <t>6444</t>
  </si>
  <si>
    <t>5783</t>
  </si>
  <si>
    <t>5086</t>
  </si>
  <si>
    <t>3684</t>
  </si>
  <si>
    <t>0004</t>
  </si>
  <si>
    <t>0008</t>
  </si>
  <si>
    <t>9915</t>
  </si>
  <si>
    <t>2509</t>
  </si>
  <si>
    <t>8700</t>
  </si>
  <si>
    <t>1130</t>
  </si>
  <si>
    <t>3534</t>
  </si>
  <si>
    <t>4549</t>
  </si>
  <si>
    <t>9178</t>
  </si>
  <si>
    <t>5635</t>
  </si>
  <si>
    <t>5625</t>
  </si>
  <si>
    <t>5120</t>
  </si>
  <si>
    <t>1687</t>
  </si>
  <si>
    <t>7940</t>
  </si>
  <si>
    <t>0713</t>
  </si>
  <si>
    <t>7353</t>
  </si>
  <si>
    <t>9359</t>
  </si>
  <si>
    <t>9680</t>
  </si>
  <si>
    <t>4173</t>
  </si>
  <si>
    <t>3743</t>
  </si>
  <si>
    <t>3215</t>
  </si>
  <si>
    <t>0391</t>
  </si>
  <si>
    <t>2154</t>
  </si>
  <si>
    <t>9880</t>
  </si>
  <si>
    <t>9421</t>
  </si>
  <si>
    <t>4872</t>
  </si>
  <si>
    <t>3758</t>
  </si>
  <si>
    <t>5610</t>
  </si>
  <si>
    <t>6592</t>
  </si>
  <si>
    <t>1434</t>
  </si>
  <si>
    <t>9137</t>
  </si>
  <si>
    <t>2993</t>
  </si>
  <si>
    <t>5111</t>
  </si>
  <si>
    <t>6246</t>
  </si>
  <si>
    <t>4070</t>
  </si>
  <si>
    <t>8083</t>
  </si>
  <si>
    <t>9404</t>
  </si>
  <si>
    <t>1845</t>
  </si>
  <si>
    <t>0348</t>
  </si>
  <si>
    <t>0922</t>
  </si>
  <si>
    <t>2099</t>
  </si>
  <si>
    <t>9008</t>
  </si>
  <si>
    <t>3808</t>
  </si>
  <si>
    <t>9009</t>
  </si>
  <si>
    <t>2691</t>
  </si>
  <si>
    <t>8661</t>
  </si>
  <si>
    <t>0163</t>
  </si>
  <si>
    <t>9226</t>
  </si>
  <si>
    <t>4404</t>
  </si>
  <si>
    <t>8877</t>
  </si>
  <si>
    <t>0906</t>
  </si>
  <si>
    <t>2590</t>
  </si>
  <si>
    <t>8292</t>
  </si>
  <si>
    <t>7886</t>
  </si>
  <si>
    <t>9755</t>
  </si>
  <si>
    <t>9269</t>
  </si>
  <si>
    <t>9157</t>
  </si>
  <si>
    <t>5793</t>
  </si>
  <si>
    <t>4418</t>
  </si>
  <si>
    <t>0108</t>
  </si>
  <si>
    <t>7405</t>
  </si>
  <si>
    <t>1536</t>
  </si>
  <si>
    <t>1781</t>
  </si>
  <si>
    <t>6700</t>
  </si>
  <si>
    <t>5427</t>
  </si>
  <si>
    <t>1095</t>
  </si>
  <si>
    <t>4424</t>
  </si>
  <si>
    <t>0860</t>
  </si>
  <si>
    <t>4299</t>
  </si>
  <si>
    <t>0501</t>
  </si>
  <si>
    <t>5481</t>
  </si>
  <si>
    <t>8353</t>
  </si>
  <si>
    <t>1384</t>
  </si>
  <si>
    <t>2087</t>
  </si>
  <si>
    <t>3346</t>
  </si>
  <si>
    <t>9429</t>
  </si>
  <si>
    <t>1850</t>
  </si>
  <si>
    <t>4566</t>
  </si>
  <si>
    <t>3247</t>
  </si>
  <si>
    <t>7620</t>
  </si>
  <si>
    <t>6417</t>
  </si>
  <si>
    <t>7463</t>
  </si>
  <si>
    <t>9347</t>
  </si>
  <si>
    <t>1187</t>
  </si>
  <si>
    <t>9639</t>
  </si>
  <si>
    <t>3497</t>
  </si>
  <si>
    <t>5005</t>
  </si>
  <si>
    <t>3845</t>
  </si>
  <si>
    <t>4484</t>
  </si>
  <si>
    <t>0392</t>
  </si>
  <si>
    <t>0110</t>
  </si>
  <si>
    <t>0702</t>
  </si>
  <si>
    <t>0550</t>
  </si>
  <si>
    <t>4188</t>
  </si>
  <si>
    <t>1673</t>
  </si>
  <si>
    <t>7253</t>
  </si>
  <si>
    <t>3876</t>
  </si>
  <si>
    <t>4129</t>
  </si>
  <si>
    <t>6643</t>
  </si>
  <si>
    <t>6320</t>
  </si>
  <si>
    <t>8001</t>
  </si>
  <si>
    <t>0457</t>
  </si>
  <si>
    <t>3423</t>
  </si>
  <si>
    <t>9715</t>
  </si>
  <si>
    <t>9253</t>
  </si>
  <si>
    <t>7443</t>
  </si>
  <si>
    <t>8112</t>
  </si>
  <si>
    <t>2763</t>
  </si>
  <si>
    <t>3551</t>
  </si>
  <si>
    <t>0586</t>
  </si>
  <si>
    <t>3547</t>
  </si>
  <si>
    <t>9747</t>
  </si>
  <si>
    <t>6923</t>
  </si>
  <si>
    <t>5959</t>
  </si>
  <si>
    <t>1096</t>
  </si>
  <si>
    <t>9857</t>
  </si>
  <si>
    <t>8695</t>
  </si>
  <si>
    <t>9678</t>
  </si>
  <si>
    <t>1679</t>
  </si>
  <si>
    <t>4210</t>
  </si>
  <si>
    <t>9578</t>
  </si>
  <si>
    <t>6255</t>
  </si>
  <si>
    <t>6515</t>
  </si>
  <si>
    <t>3082</t>
  </si>
  <si>
    <t>0325</t>
  </si>
  <si>
    <t>3024</t>
  </si>
  <si>
    <t>5652</t>
  </si>
  <si>
    <t>4349</t>
  </si>
  <si>
    <t>3904</t>
  </si>
  <si>
    <t>6523</t>
  </si>
  <si>
    <t>2608</t>
  </si>
  <si>
    <t>1111</t>
  </si>
  <si>
    <t>9631</t>
  </si>
  <si>
    <t>0064</t>
  </si>
  <si>
    <t>4479</t>
  </si>
  <si>
    <t>6841</t>
  </si>
  <si>
    <t>9293</t>
  </si>
  <si>
    <t>1623</t>
  </si>
  <si>
    <t>9248</t>
  </si>
  <si>
    <t>5735</t>
  </si>
  <si>
    <t>2272</t>
  </si>
  <si>
    <t>1255</t>
  </si>
  <si>
    <t>6007</t>
  </si>
  <si>
    <t>0328</t>
  </si>
  <si>
    <t>4593</t>
  </si>
  <si>
    <t>6836</t>
  </si>
  <si>
    <t>0027</t>
  </si>
  <si>
    <t>4199</t>
  </si>
  <si>
    <t>4323</t>
  </si>
  <si>
    <t>6084</t>
  </si>
  <si>
    <t>8888</t>
  </si>
  <si>
    <t>1215</t>
  </si>
  <si>
    <t>1907</t>
  </si>
  <si>
    <t>3541</t>
  </si>
  <si>
    <t>1383</t>
  </si>
  <si>
    <t>2324</t>
  </si>
  <si>
    <t>1888</t>
  </si>
  <si>
    <t>6200</t>
  </si>
  <si>
    <t>9566</t>
  </si>
  <si>
    <t>2367</t>
  </si>
  <si>
    <t>5748</t>
  </si>
  <si>
    <t>9717</t>
  </si>
  <si>
    <t>4897</t>
  </si>
  <si>
    <t>9759</t>
  </si>
  <si>
    <t>2722</t>
  </si>
  <si>
    <t>7378</t>
  </si>
  <si>
    <t>6796</t>
  </si>
  <si>
    <t>6861</t>
  </si>
  <si>
    <t>0940</t>
  </si>
  <si>
    <t>7426</t>
  </si>
  <si>
    <t>7027</t>
  </si>
  <si>
    <t>7950</t>
  </si>
  <si>
    <t>8007</t>
  </si>
  <si>
    <t>3617</t>
  </si>
  <si>
    <t>6870</t>
  </si>
  <si>
    <t>1991</t>
  </si>
  <si>
    <t>8414</t>
  </si>
  <si>
    <t>6754</t>
  </si>
  <si>
    <t>2483</t>
  </si>
  <si>
    <t>4997</t>
  </si>
  <si>
    <t>2988</t>
  </si>
  <si>
    <t>4853</t>
  </si>
  <si>
    <t>7056</t>
  </si>
  <si>
    <t>5558</t>
  </si>
  <si>
    <t>5367</t>
  </si>
  <si>
    <t>3815</t>
  </si>
  <si>
    <t>4737</t>
  </si>
  <si>
    <t>4745</t>
  </si>
  <si>
    <t>6750</t>
  </si>
  <si>
    <t>5109</t>
  </si>
  <si>
    <t>9650</t>
  </si>
  <si>
    <t>0632</t>
  </si>
  <si>
    <t>5579</t>
  </si>
  <si>
    <t>4554</t>
  </si>
  <si>
    <t>4614</t>
  </si>
  <si>
    <t>1882</t>
  </si>
  <si>
    <t>8056</t>
  </si>
  <si>
    <t>3298</t>
  </si>
  <si>
    <t>7909</t>
  </si>
  <si>
    <t>6488</t>
  </si>
  <si>
    <t>2838</t>
  </si>
  <si>
    <t>4842</t>
  </si>
  <si>
    <t>4866</t>
  </si>
  <si>
    <t>2100</t>
  </si>
  <si>
    <t>9595</t>
  </si>
  <si>
    <t>5380</t>
  </si>
  <si>
    <t>6647</t>
  </si>
  <si>
    <t>8307</t>
  </si>
  <si>
    <t>7963</t>
  </si>
  <si>
    <t>2426</t>
  </si>
  <si>
    <t>9520</t>
  </si>
  <si>
    <t>1815</t>
  </si>
  <si>
    <t>6604</t>
  </si>
  <si>
    <t>0355</t>
  </si>
  <si>
    <t>3315</t>
  </si>
  <si>
    <t>8480</t>
  </si>
  <si>
    <t>2448</t>
  </si>
  <si>
    <t>6819</t>
  </si>
  <si>
    <t>4696</t>
  </si>
  <si>
    <t>6448</t>
  </si>
  <si>
    <t>2233</t>
  </si>
  <si>
    <t>2577</t>
  </si>
  <si>
    <t>7581</t>
  </si>
  <si>
    <t>0617</t>
  </si>
  <si>
    <t>0091</t>
  </si>
  <si>
    <t>3245</t>
  </si>
  <si>
    <t>9060</t>
  </si>
  <si>
    <t>2591</t>
  </si>
  <si>
    <t>3787</t>
  </si>
  <si>
    <t>2165</t>
  </si>
  <si>
    <t>3873</t>
  </si>
  <si>
    <t>2462</t>
  </si>
  <si>
    <t>6519</t>
  </si>
  <si>
    <t>9074</t>
  </si>
  <si>
    <t>2376</t>
  </si>
  <si>
    <t>1901</t>
  </si>
  <si>
    <t>5858</t>
  </si>
  <si>
    <t>9782</t>
  </si>
  <si>
    <t>8527</t>
  </si>
  <si>
    <t>1035</t>
  </si>
  <si>
    <t>3843</t>
  </si>
  <si>
    <t>0116</t>
  </si>
  <si>
    <t>0073</t>
  </si>
  <si>
    <t>9647</t>
  </si>
  <si>
    <t>3538</t>
  </si>
  <si>
    <t>9176</t>
  </si>
  <si>
    <t>8760</t>
  </si>
  <si>
    <t>3568</t>
  </si>
  <si>
    <t>7674</t>
  </si>
  <si>
    <t>8266</t>
  </si>
  <si>
    <t>5221</t>
  </si>
  <si>
    <t>5622</t>
  </si>
  <si>
    <t>5527</t>
  </si>
  <si>
    <t>2425</t>
  </si>
  <si>
    <t>3883</t>
  </si>
  <si>
    <t>2110</t>
  </si>
  <si>
    <t>7155</t>
  </si>
  <si>
    <t>4675</t>
  </si>
  <si>
    <t>2549</t>
  </si>
  <si>
    <t>4393</t>
  </si>
  <si>
    <t>9442</t>
  </si>
  <si>
    <t>1303</t>
  </si>
  <si>
    <t>6759</t>
  </si>
  <si>
    <t>0497</t>
  </si>
  <si>
    <t>9899</t>
  </si>
  <si>
    <t>1805</t>
  </si>
  <si>
    <t>2723</t>
  </si>
  <si>
    <t>0544</t>
  </si>
  <si>
    <t>7223</t>
  </si>
  <si>
    <t>1234</t>
  </si>
  <si>
    <t>4186</t>
  </si>
  <si>
    <t>1080</t>
  </si>
  <si>
    <t>0326</t>
  </si>
  <si>
    <t>1062</t>
  </si>
  <si>
    <t>5394</t>
  </si>
  <si>
    <t>4394</t>
  </si>
  <si>
    <t>2226</t>
  </si>
  <si>
    <t>6922</t>
  </si>
  <si>
    <t>6424</t>
  </si>
  <si>
    <t>4783</t>
  </si>
  <si>
    <t>1809</t>
  </si>
  <si>
    <t>7595</t>
  </si>
  <si>
    <t>3741</t>
  </si>
  <si>
    <t>2888</t>
  </si>
  <si>
    <t>3957</t>
  </si>
  <si>
    <t>4189</t>
  </si>
  <si>
    <t>6165</t>
  </si>
  <si>
    <t>0258</t>
  </si>
  <si>
    <t>1849</t>
  </si>
  <si>
    <t>0606</t>
  </si>
  <si>
    <t>4662</t>
  </si>
  <si>
    <t>8366</t>
  </si>
  <si>
    <t>3421</t>
  </si>
  <si>
    <t>4470</t>
  </si>
  <si>
    <t>1548</t>
  </si>
  <si>
    <t>2477</t>
  </si>
  <si>
    <t>0437</t>
  </si>
  <si>
    <t>1201</t>
  </si>
  <si>
    <t>8094</t>
  </si>
  <si>
    <t>5799</t>
  </si>
  <si>
    <t>8445</t>
  </si>
  <si>
    <t>5512</t>
  </si>
  <si>
    <t>2783</t>
  </si>
  <si>
    <t>1716</t>
  </si>
  <si>
    <t>5660</t>
  </si>
  <si>
    <t>6350</t>
  </si>
  <si>
    <t>9535</t>
  </si>
  <si>
    <t>6283</t>
  </si>
  <si>
    <t>8514</t>
  </si>
  <si>
    <t>9270</t>
  </si>
  <si>
    <t>7810</t>
  </si>
  <si>
    <t>4563</t>
  </si>
  <si>
    <t>2306</t>
  </si>
  <si>
    <t>2715</t>
  </si>
  <si>
    <t>4262</t>
  </si>
  <si>
    <t>3453</t>
  </si>
  <si>
    <t>7602</t>
  </si>
  <si>
    <t>2006</t>
  </si>
  <si>
    <t>2802</t>
  </si>
  <si>
    <t>9333</t>
  </si>
  <si>
    <t>9724</t>
  </si>
  <si>
    <t>0967</t>
  </si>
  <si>
    <t>6741</t>
  </si>
  <si>
    <t>6297</t>
  </si>
  <si>
    <t>2380</t>
  </si>
  <si>
    <t>8794</t>
  </si>
  <si>
    <t>8426</t>
  </si>
  <si>
    <t>7303</t>
  </si>
  <si>
    <t>6133</t>
  </si>
  <si>
    <t>0477</t>
  </si>
  <si>
    <t>3438</t>
  </si>
  <si>
    <t>6857</t>
  </si>
  <si>
    <t>9689</t>
  </si>
  <si>
    <t>6079</t>
  </si>
  <si>
    <t>0842</t>
  </si>
  <si>
    <t>7672</t>
  </si>
  <si>
    <t>7259</t>
  </si>
  <si>
    <t>6322</t>
  </si>
  <si>
    <t>0742</t>
  </si>
  <si>
    <t>7971</t>
  </si>
  <si>
    <t>6189</t>
  </si>
  <si>
    <t>4833</t>
  </si>
  <si>
    <t>0198</t>
  </si>
  <si>
    <t>1833</t>
  </si>
  <si>
    <t>0536</t>
  </si>
  <si>
    <t>1952</t>
  </si>
  <si>
    <t>0621</t>
  </si>
  <si>
    <t>6789</t>
  </si>
  <si>
    <t>6717</t>
  </si>
  <si>
    <t>2490</t>
  </si>
  <si>
    <t>0202</t>
  </si>
  <si>
    <t>4425</t>
  </si>
  <si>
    <t>8850</t>
  </si>
  <si>
    <t>1589</t>
  </si>
  <si>
    <t>8229</t>
  </si>
  <si>
    <t>9998</t>
  </si>
  <si>
    <t>2088</t>
  </si>
  <si>
    <t>9812</t>
  </si>
  <si>
    <t>6885</t>
  </si>
  <si>
    <t>6907</t>
  </si>
  <si>
    <t>8772</t>
  </si>
  <si>
    <t>6619</t>
  </si>
  <si>
    <t>3703</t>
  </si>
  <si>
    <t>9918</t>
  </si>
  <si>
    <t>0564</t>
  </si>
  <si>
    <t>1564</t>
  </si>
  <si>
    <t>3124</t>
  </si>
  <si>
    <t>6553</t>
  </si>
  <si>
    <t>8622</t>
  </si>
  <si>
    <t>6205</t>
  </si>
  <si>
    <t>0190</t>
  </si>
  <si>
    <t>3040</t>
  </si>
  <si>
    <t>4899</t>
  </si>
  <si>
    <t>1371</t>
  </si>
  <si>
    <t>2345</t>
  </si>
  <si>
    <t>8160</t>
  </si>
  <si>
    <t>8465</t>
  </si>
  <si>
    <t>9343</t>
  </si>
  <si>
    <t>7480</t>
  </si>
  <si>
    <t>9773</t>
  </si>
  <si>
    <t>9260</t>
  </si>
  <si>
    <t>8643</t>
  </si>
  <si>
    <t>5993</t>
  </si>
  <si>
    <t>7700</t>
  </si>
  <si>
    <t>7496</t>
  </si>
  <si>
    <t>9778</t>
  </si>
  <si>
    <t>7436</t>
  </si>
  <si>
    <t>6909</t>
  </si>
  <si>
    <t>5544</t>
  </si>
  <si>
    <t>3389</t>
  </si>
  <si>
    <t>2330</t>
  </si>
  <si>
    <t>0385</t>
  </si>
  <si>
    <t>3880</t>
  </si>
  <si>
    <t>4232</t>
  </si>
  <si>
    <t>4636</t>
  </si>
  <si>
    <t>9300</t>
  </si>
  <si>
    <t>2889</t>
  </si>
  <si>
    <t>9729</t>
  </si>
  <si>
    <t>5347</t>
  </si>
  <si>
    <t>8879</t>
  </si>
  <si>
    <t>0405</t>
  </si>
  <si>
    <t>9211</t>
  </si>
  <si>
    <t>8838</t>
  </si>
  <si>
    <t>4695</t>
  </si>
  <si>
    <t>7249</t>
  </si>
  <si>
    <t>6806</t>
  </si>
  <si>
    <t>9427</t>
  </si>
  <si>
    <t>0407</t>
  </si>
  <si>
    <t>1852</t>
  </si>
  <si>
    <t>9725</t>
  </si>
  <si>
    <t>1291</t>
  </si>
  <si>
    <t>9125</t>
  </si>
  <si>
    <t>6315</t>
  </si>
  <si>
    <t>9045</t>
  </si>
  <si>
    <t>5140</t>
  </si>
  <si>
    <t>2660</t>
  </si>
  <si>
    <t>9059</t>
  </si>
  <si>
    <t>5258</t>
  </si>
  <si>
    <t>5017</t>
  </si>
  <si>
    <t>3171</t>
  </si>
  <si>
    <t>3436</t>
  </si>
  <si>
    <t>8825</t>
  </si>
  <si>
    <t>2222</t>
  </si>
  <si>
    <t>8184</t>
  </si>
  <si>
    <t>7938</t>
  </si>
  <si>
    <t>7816</t>
  </si>
  <si>
    <t>3618</t>
  </si>
  <si>
    <t>4417</t>
  </si>
  <si>
    <t>6549</t>
  </si>
  <si>
    <t>4112</t>
  </si>
  <si>
    <t>1508</t>
  </si>
  <si>
    <t>4007</t>
  </si>
  <si>
    <t>0151</t>
  </si>
  <si>
    <t>4185</t>
  </si>
  <si>
    <t>2200</t>
  </si>
  <si>
    <t>9057</t>
  </si>
  <si>
    <t>2553</t>
  </si>
  <si>
    <t>3282</t>
  </si>
  <si>
    <t>4455</t>
  </si>
  <si>
    <t>2686</t>
  </si>
  <si>
    <t>7120</t>
  </si>
  <si>
    <t>5964</t>
  </si>
  <si>
    <t>0052</t>
  </si>
  <si>
    <t>0631</t>
  </si>
  <si>
    <t>2853</t>
  </si>
  <si>
    <t>0887</t>
  </si>
  <si>
    <t>8127</t>
  </si>
  <si>
    <t>2239</t>
  </si>
  <si>
    <t>7233</t>
  </si>
  <si>
    <t>7343</t>
  </si>
  <si>
    <t>5817</t>
  </si>
  <si>
    <t>0612</t>
  </si>
  <si>
    <t>2039</t>
  </si>
  <si>
    <t>3050</t>
  </si>
  <si>
    <t>5327</t>
  </si>
  <si>
    <t>1535</t>
  </si>
  <si>
    <t>2681</t>
  </si>
  <si>
    <t>7363</t>
  </si>
  <si>
    <t>1138</t>
  </si>
  <si>
    <t>8320</t>
  </si>
  <si>
    <t>2363</t>
  </si>
  <si>
    <t>1799</t>
  </si>
  <si>
    <t>2667</t>
  </si>
  <si>
    <t>6566</t>
  </si>
  <si>
    <t>6231</t>
  </si>
  <si>
    <t>0222</t>
  </si>
  <si>
    <t>1776</t>
  </si>
  <si>
    <t>1960</t>
  </si>
  <si>
    <t>2027</t>
  </si>
  <si>
    <t>8883</t>
  </si>
  <si>
    <t>0778</t>
  </si>
  <si>
    <t>9122</t>
  </si>
  <si>
    <t>0808</t>
  </si>
  <si>
    <t>7328</t>
  </si>
  <si>
    <t>7126</t>
  </si>
  <si>
    <t>8143</t>
  </si>
  <si>
    <t>0791</t>
  </si>
  <si>
    <t>5986</t>
  </si>
  <si>
    <t>7090</t>
  </si>
  <si>
    <t>9894</t>
  </si>
  <si>
    <t>6580</t>
  </si>
  <si>
    <t>8682</t>
  </si>
  <si>
    <t>7482</t>
  </si>
  <si>
    <t>4161</t>
  </si>
  <si>
    <t>9044</t>
  </si>
  <si>
    <t>0950</t>
  </si>
  <si>
    <t>6400</t>
  </si>
  <si>
    <t>1505</t>
  </si>
  <si>
    <t>3201</t>
  </si>
  <si>
    <t>6561</t>
  </si>
  <si>
    <t>3742</t>
  </si>
  <si>
    <t>2595</t>
  </si>
  <si>
    <t>4818</t>
  </si>
  <si>
    <t>6991</t>
  </si>
  <si>
    <t>0358</t>
  </si>
  <si>
    <t>3946</t>
  </si>
  <si>
    <t>2767</t>
  </si>
  <si>
    <t>0301</t>
  </si>
  <si>
    <t>6179</t>
  </si>
  <si>
    <t>2394</t>
  </si>
  <si>
    <t>3420</t>
  </si>
  <si>
    <t>7518</t>
  </si>
  <si>
    <t>2674</t>
  </si>
  <si>
    <t>3188</t>
  </si>
  <si>
    <t>7885</t>
  </si>
  <si>
    <t>9063</t>
  </si>
  <si>
    <t>8314</t>
  </si>
  <si>
    <t>4541</t>
  </si>
  <si>
    <t>9484</t>
  </si>
  <si>
    <t>2407</t>
  </si>
  <si>
    <t>4238</t>
  </si>
  <si>
    <t>6388</t>
  </si>
  <si>
    <t>9344</t>
  </si>
  <si>
    <t>7410</t>
  </si>
  <si>
    <t>3173</t>
  </si>
  <si>
    <t>0594</t>
  </si>
  <si>
    <t>6817</t>
  </si>
  <si>
    <t>8792</t>
  </si>
  <si>
    <t>1392</t>
  </si>
  <si>
    <t>8789</t>
  </si>
  <si>
    <t>7752</t>
  </si>
  <si>
    <t>7589</t>
  </si>
  <si>
    <t>7977</t>
  </si>
  <si>
    <t>1728</t>
  </si>
  <si>
    <t>0275</t>
  </si>
  <si>
    <t>3065</t>
  </si>
  <si>
    <t>7362</t>
  </si>
  <si>
    <t>8597</t>
  </si>
  <si>
    <t>5206</t>
  </si>
  <si>
    <t>7465</t>
  </si>
  <si>
    <t>3584</t>
  </si>
  <si>
    <t>9877</t>
  </si>
  <si>
    <t>9974</t>
  </si>
  <si>
    <t>9907</t>
  </si>
  <si>
    <t>3334</t>
  </si>
  <si>
    <t>8004</t>
  </si>
  <si>
    <t>9006</t>
  </si>
  <si>
    <t>5850</t>
  </si>
  <si>
    <t>0994</t>
  </si>
  <si>
    <t>9798</t>
  </si>
  <si>
    <t>2583</t>
  </si>
  <si>
    <t>6022</t>
  </si>
  <si>
    <t>0251</t>
  </si>
  <si>
    <t>6816</t>
  </si>
  <si>
    <t>3591</t>
  </si>
  <si>
    <t>6077</t>
  </si>
  <si>
    <t>0317</t>
  </si>
  <si>
    <t>5737</t>
  </si>
  <si>
    <t>2369</t>
  </si>
  <si>
    <t>8248</t>
  </si>
  <si>
    <t>1745</t>
  </si>
  <si>
    <t>8787</t>
  </si>
  <si>
    <t>9123</t>
  </si>
  <si>
    <t>2025</t>
  </si>
  <si>
    <t>3763</t>
  </si>
  <si>
    <t>1803</t>
  </si>
  <si>
    <t>0839</t>
  </si>
  <si>
    <t>7632</t>
  </si>
  <si>
    <t>2756</t>
  </si>
  <si>
    <t>9618</t>
  </si>
  <si>
    <t>9736</t>
  </si>
  <si>
    <t>4677</t>
  </si>
  <si>
    <t>3088</t>
  </si>
  <si>
    <t>0303</t>
  </si>
  <si>
    <t>1985</t>
  </si>
  <si>
    <t>8686</t>
  </si>
  <si>
    <t>7919</t>
  </si>
  <si>
    <t>7162</t>
  </si>
  <si>
    <t>0733</t>
  </si>
  <si>
    <t>7535</t>
  </si>
  <si>
    <t>4415</t>
  </si>
  <si>
    <t>3557</t>
  </si>
  <si>
    <t>6722</t>
  </si>
  <si>
    <t>5124</t>
  </si>
  <si>
    <t>5400</t>
  </si>
  <si>
    <t>1166</t>
  </si>
  <si>
    <t>8891</t>
  </si>
  <si>
    <t>4955</t>
  </si>
  <si>
    <t>5766</t>
  </si>
  <si>
    <t>4600</t>
  </si>
  <si>
    <t>0238</t>
  </si>
  <si>
    <t>1666</t>
  </si>
  <si>
    <t>3514</t>
  </si>
  <si>
    <t>1265</t>
  </si>
  <si>
    <t>2382</t>
  </si>
  <si>
    <t>1933</t>
  </si>
  <si>
    <t>5057</t>
  </si>
  <si>
    <t>5338</t>
  </si>
  <si>
    <t>3220</t>
  </si>
  <si>
    <t>8088</t>
  </si>
  <si>
    <t>2582</t>
  </si>
  <si>
    <t>7029</t>
  </si>
  <si>
    <t>2503</t>
  </si>
  <si>
    <t>1007</t>
  </si>
  <si>
    <t>8180</t>
  </si>
  <si>
    <t>8333</t>
  </si>
  <si>
    <t>1572</t>
  </si>
  <si>
    <t>7776</t>
  </si>
  <si>
    <t>3100</t>
  </si>
  <si>
    <t>7079</t>
  </si>
  <si>
    <t>2267</t>
  </si>
  <si>
    <t>9870</t>
  </si>
  <si>
    <t>6661</t>
  </si>
  <si>
    <t>6617</t>
  </si>
  <si>
    <t>7838</t>
  </si>
  <si>
    <t>8510</t>
  </si>
  <si>
    <t>2919</t>
  </si>
  <si>
    <t>7071</t>
  </si>
  <si>
    <t>4712</t>
  </si>
  <si>
    <t>8212</t>
  </si>
  <si>
    <t>7356</t>
  </si>
  <si>
    <t>6141</t>
  </si>
  <si>
    <t>1710</t>
  </si>
  <si>
    <t>8580</t>
  </si>
  <si>
    <t>9283</t>
  </si>
  <si>
    <t>2971</t>
  </si>
  <si>
    <t>0951</t>
  </si>
  <si>
    <t>3567</t>
  </si>
  <si>
    <t>4074</t>
  </si>
  <si>
    <t>5152</t>
  </si>
  <si>
    <t>8719</t>
  </si>
  <si>
    <t>1014</t>
  </si>
  <si>
    <t>3135</t>
  </si>
  <si>
    <t>8874</t>
  </si>
  <si>
    <t>7717</t>
  </si>
  <si>
    <t>3405</t>
  </si>
  <si>
    <t>5938</t>
  </si>
  <si>
    <t>6094</t>
  </si>
  <si>
    <t>8965</t>
  </si>
  <si>
    <t>0829</t>
  </si>
  <si>
    <t>7274</t>
  </si>
  <si>
    <t>2053</t>
  </si>
  <si>
    <t>7542</t>
  </si>
  <si>
    <t>1425</t>
  </si>
  <si>
    <t>7117</t>
  </si>
  <si>
    <t>6696</t>
  </si>
  <si>
    <t>3531</t>
  </si>
  <si>
    <t>6756</t>
  </si>
  <si>
    <t>4061</t>
  </si>
  <si>
    <t>3930</t>
  </si>
  <si>
    <t>0345</t>
  </si>
  <si>
    <t>6695</t>
  </si>
  <si>
    <t>9921</t>
  </si>
  <si>
    <t>6292</t>
  </si>
  <si>
    <t>0626</t>
  </si>
  <si>
    <t>1756</t>
  </si>
  <si>
    <t>0918</t>
  </si>
  <si>
    <t>0077</t>
  </si>
  <si>
    <t>2083</t>
  </si>
  <si>
    <t>2987</t>
  </si>
  <si>
    <t>8156</t>
  </si>
  <si>
    <t>6971</t>
  </si>
  <si>
    <t>0895</t>
  </si>
  <si>
    <t>0977</t>
  </si>
  <si>
    <t>9095</t>
  </si>
  <si>
    <t>1161</t>
  </si>
  <si>
    <t>7308</t>
  </si>
  <si>
    <t>7676</t>
  </si>
  <si>
    <t>8660</t>
  </si>
  <si>
    <t>8086</t>
  </si>
  <si>
    <t>0964</t>
  </si>
  <si>
    <t>8078</t>
  </si>
  <si>
    <t>0877</t>
  </si>
  <si>
    <t>1779</t>
  </si>
  <si>
    <t>8186</t>
  </si>
  <si>
    <t>4807</t>
  </si>
  <si>
    <t>0353</t>
  </si>
  <si>
    <t>9441</t>
  </si>
  <si>
    <t>8565</t>
  </si>
  <si>
    <t>5112</t>
  </si>
  <si>
    <t>3258</t>
  </si>
  <si>
    <t>8533</t>
  </si>
  <si>
    <t>2166</t>
  </si>
  <si>
    <t>2780</t>
  </si>
  <si>
    <t>0105</t>
  </si>
  <si>
    <t>0790</t>
  </si>
  <si>
    <t>8986</t>
  </si>
  <si>
    <t>0065</t>
  </si>
  <si>
    <t>5050</t>
  </si>
  <si>
    <t>4495</t>
  </si>
  <si>
    <t>1112</t>
  </si>
  <si>
    <t>1113</t>
  </si>
  <si>
    <t>5747</t>
  </si>
  <si>
    <t>2523</t>
  </si>
  <si>
    <t>1520</t>
  </si>
  <si>
    <t>3764</t>
  </si>
  <si>
    <t>2762</t>
  </si>
  <si>
    <t>3016</t>
  </si>
  <si>
    <t>2668</t>
  </si>
  <si>
    <t>0975</t>
  </si>
  <si>
    <t>0724</t>
  </si>
  <si>
    <t>4776</t>
  </si>
  <si>
    <t>7811</t>
  </si>
  <si>
    <t>8061</t>
  </si>
  <si>
    <t>3241</t>
  </si>
  <si>
    <t>6928</t>
  </si>
  <si>
    <t>1365</t>
  </si>
  <si>
    <t>2585</t>
  </si>
  <si>
    <t>0170</t>
  </si>
  <si>
    <t>0135</t>
  </si>
  <si>
    <t>5032</t>
  </si>
  <si>
    <t>4352</t>
  </si>
  <si>
    <t>5638</t>
  </si>
  <si>
    <t>4984</t>
  </si>
  <si>
    <t>6125</t>
  </si>
  <si>
    <t>8153</t>
  </si>
  <si>
    <t>8147</t>
  </si>
  <si>
    <t>9719</t>
  </si>
  <si>
    <t>7560</t>
  </si>
  <si>
    <t>9777</t>
  </si>
  <si>
    <t>6386</t>
  </si>
  <si>
    <t>2721</t>
  </si>
  <si>
    <t>5328</t>
  </si>
  <si>
    <t>0309</t>
  </si>
  <si>
    <t>9688</t>
  </si>
  <si>
    <t>6137</t>
  </si>
  <si>
    <t>4845</t>
  </si>
  <si>
    <t>5037</t>
  </si>
  <si>
    <t>5035</t>
  </si>
  <si>
    <t>0347</t>
  </si>
  <si>
    <t>1842</t>
  </si>
  <si>
    <t>7420</t>
  </si>
  <si>
    <t>7133</t>
  </si>
  <si>
    <t>8275</t>
  </si>
  <si>
    <t>9138</t>
  </si>
  <si>
    <t>4884</t>
  </si>
  <si>
    <t>5877</t>
  </si>
  <si>
    <t>0356</t>
  </si>
  <si>
    <t>3773</t>
  </si>
  <si>
    <t>2416</t>
  </si>
  <si>
    <t>4257</t>
  </si>
  <si>
    <t>3540</t>
  </si>
  <si>
    <t>1270</t>
  </si>
  <si>
    <t>2300</t>
  </si>
  <si>
    <t>1819</t>
  </si>
  <si>
    <t>0929</t>
  </si>
  <si>
    <t>8731</t>
  </si>
  <si>
    <t>7462</t>
  </si>
  <si>
    <t>6114</t>
  </si>
  <si>
    <t>2543</t>
  </si>
  <si>
    <t>2771</t>
  </si>
  <si>
    <t>5222</t>
  </si>
  <si>
    <t>2253</t>
  </si>
  <si>
    <t>1000</t>
  </si>
  <si>
    <t>4111</t>
  </si>
  <si>
    <t>5383</t>
  </si>
  <si>
    <t>7154</t>
  </si>
  <si>
    <t>7017</t>
  </si>
  <si>
    <t>9096</t>
  </si>
  <si>
    <t>4105</t>
  </si>
  <si>
    <t>3148</t>
  </si>
  <si>
    <t>8388</t>
  </si>
  <si>
    <t>2937</t>
  </si>
  <si>
    <t>8844</t>
  </si>
  <si>
    <t>4624</t>
  </si>
  <si>
    <t>9575</t>
  </si>
  <si>
    <t>1927</t>
  </si>
  <si>
    <t>1228</t>
  </si>
  <si>
    <t>7733</t>
  </si>
  <si>
    <t>4434</t>
  </si>
  <si>
    <t>5215</t>
  </si>
  <si>
    <t>9069</t>
  </si>
  <si>
    <t>9502</t>
  </si>
  <si>
    <t>0509</t>
  </si>
  <si>
    <t>8135</t>
  </si>
  <si>
    <t>9391</t>
  </si>
  <si>
    <t>2811</t>
  </si>
  <si>
    <t>5631</t>
  </si>
  <si>
    <t>3761</t>
  </si>
  <si>
    <t>6798</t>
  </si>
  <si>
    <t>7040</t>
  </si>
  <si>
    <t>0182</t>
  </si>
  <si>
    <t>0623</t>
  </si>
  <si>
    <t>3348</t>
  </si>
  <si>
    <t>7110</t>
  </si>
  <si>
    <t>7877</t>
  </si>
  <si>
    <t>7355</t>
  </si>
  <si>
    <t>0400</t>
  </si>
  <si>
    <t>0101</t>
  </si>
  <si>
    <t>2858</t>
  </si>
  <si>
    <t>0460</t>
  </si>
  <si>
    <t>6511</t>
  </si>
  <si>
    <t>1411</t>
  </si>
  <si>
    <t>5454</t>
  </si>
  <si>
    <t>3631</t>
  </si>
  <si>
    <t>0580</t>
  </si>
  <si>
    <t>8624</t>
  </si>
  <si>
    <t>3691</t>
  </si>
  <si>
    <t>4977</t>
  </si>
  <si>
    <t>5534</t>
  </si>
  <si>
    <t>7244</t>
  </si>
  <si>
    <t>6354</t>
  </si>
  <si>
    <t>2710</t>
  </si>
  <si>
    <t>2662</t>
  </si>
  <si>
    <t>5754</t>
  </si>
  <si>
    <t>4515</t>
  </si>
  <si>
    <t>1165</t>
  </si>
  <si>
    <t>4892</t>
  </si>
  <si>
    <t>4684</t>
  </si>
  <si>
    <t>0650</t>
  </si>
  <si>
    <t>5240</t>
  </si>
  <si>
    <t>4949</t>
  </si>
  <si>
    <t>6916</t>
  </si>
  <si>
    <t>4972</t>
  </si>
  <si>
    <t>7499</t>
  </si>
  <si>
    <t>8084</t>
  </si>
  <si>
    <t>7127</t>
  </si>
  <si>
    <t>0291</t>
  </si>
  <si>
    <t>0978</t>
  </si>
  <si>
    <t>0165</t>
  </si>
  <si>
    <t>3870</t>
  </si>
  <si>
    <t>8800</t>
  </si>
  <si>
    <t>2485</t>
  </si>
  <si>
    <t>9560</t>
  </si>
  <si>
    <t>2918</t>
  </si>
  <si>
    <t>5880</t>
  </si>
  <si>
    <t>5378</t>
  </si>
  <si>
    <t>5487</t>
  </si>
  <si>
    <t>9748</t>
  </si>
  <si>
    <t>2008</t>
  </si>
  <si>
    <t>9108</t>
  </si>
  <si>
    <t>3080</t>
  </si>
  <si>
    <t>5335</t>
  </si>
  <si>
    <t>2002</t>
  </si>
  <si>
    <t>4504</t>
  </si>
  <si>
    <t>5019</t>
  </si>
  <si>
    <t>5058</t>
  </si>
  <si>
    <t>2441</t>
  </si>
  <si>
    <t>9285</t>
  </si>
  <si>
    <t>4025</t>
  </si>
  <si>
    <t>8860</t>
  </si>
  <si>
    <t>9742</t>
  </si>
  <si>
    <t>7758</t>
  </si>
  <si>
    <t>4698</t>
  </si>
  <si>
    <t>9229</t>
  </si>
  <si>
    <t>4072</t>
  </si>
  <si>
    <t>8335</t>
  </si>
  <si>
    <t>3501</t>
  </si>
  <si>
    <t>2050</t>
  </si>
  <si>
    <t>9395</t>
  </si>
  <si>
    <t>7003</t>
  </si>
  <si>
    <t>5504</t>
  </si>
  <si>
    <t>8342</t>
  </si>
  <si>
    <t>2568</t>
  </si>
  <si>
    <t>9765</t>
  </si>
  <si>
    <t>9965</t>
  </si>
  <si>
    <t>7751</t>
  </si>
  <si>
    <t>1843</t>
  </si>
  <si>
    <t>2398</t>
  </si>
  <si>
    <t>6676</t>
  </si>
  <si>
    <t>6845</t>
  </si>
  <si>
    <t>3419</t>
  </si>
  <si>
    <t>4900</t>
  </si>
  <si>
    <t>9215</t>
  </si>
  <si>
    <t>3943</t>
  </si>
  <si>
    <t>8980</t>
  </si>
  <si>
    <t>8491</t>
  </si>
  <si>
    <t>6671</t>
  </si>
  <si>
    <t>1656</t>
  </si>
  <si>
    <t>5370</t>
  </si>
  <si>
    <t>5234</t>
  </si>
  <si>
    <t>3526</t>
  </si>
  <si>
    <t>5118</t>
  </si>
  <si>
    <t>8753</t>
  </si>
  <si>
    <t>3823</t>
  </si>
  <si>
    <t>9321</t>
  </si>
  <si>
    <t>3936</t>
  </si>
  <si>
    <t>9909</t>
  </si>
  <si>
    <t>2831</t>
  </si>
  <si>
    <t>7528</t>
  </si>
  <si>
    <t>3908</t>
  </si>
  <si>
    <t>7372</t>
  </si>
  <si>
    <t>4207</t>
  </si>
  <si>
    <t>6535</t>
  </si>
  <si>
    <t>2113</t>
  </si>
  <si>
    <t>6679</t>
  </si>
  <si>
    <t>2074</t>
  </si>
  <si>
    <t>4803</t>
  </si>
  <si>
    <t>9648</t>
  </si>
  <si>
    <t>7735</t>
  </si>
  <si>
    <t>9903</t>
  </si>
  <si>
    <t>9488</t>
  </si>
  <si>
    <t>4762</t>
  </si>
  <si>
    <t>4119</t>
  </si>
  <si>
    <t>4340</t>
  </si>
  <si>
    <t>4368</t>
  </si>
  <si>
    <t>7887</t>
  </si>
  <si>
    <t>7070</t>
  </si>
  <si>
    <t>1633</t>
  </si>
  <si>
    <t>3857</t>
  </si>
  <si>
    <t>1143</t>
  </si>
  <si>
    <t>0781</t>
  </si>
  <si>
    <t>2052</t>
  </si>
  <si>
    <t>7937</t>
  </si>
  <si>
    <t>1108</t>
  </si>
  <si>
    <t>3175</t>
  </si>
  <si>
    <t>7926</t>
  </si>
  <si>
    <t>8142</t>
  </si>
  <si>
    <t>1184</t>
  </si>
  <si>
    <t>2556</t>
  </si>
  <si>
    <t>0280</t>
  </si>
  <si>
    <t>5742</t>
  </si>
  <si>
    <t>2886</t>
  </si>
  <si>
    <t>9146</t>
  </si>
  <si>
    <t>8974</t>
  </si>
  <si>
    <t>4633</t>
  </si>
  <si>
    <t>7592</t>
  </si>
  <si>
    <t>1499</t>
  </si>
  <si>
    <t>7455</t>
  </si>
  <si>
    <t>5800</t>
  </si>
  <si>
    <t>0972</t>
  </si>
  <si>
    <t>2701</t>
  </si>
  <si>
    <t>3723</t>
  </si>
  <si>
    <t>8232</t>
  </si>
  <si>
    <t>2220</t>
  </si>
  <si>
    <t>1647</t>
  </si>
  <si>
    <t>7555</t>
  </si>
  <si>
    <t>0516</t>
  </si>
  <si>
    <t>0067</t>
  </si>
  <si>
    <t>8946</t>
  </si>
  <si>
    <t>6418</t>
  </si>
  <si>
    <t>8322</t>
  </si>
  <si>
    <t>1732</t>
  </si>
  <si>
    <t>0649</t>
  </si>
  <si>
    <t>2336</t>
  </si>
  <si>
    <t>0728</t>
  </si>
  <si>
    <t>8557</t>
  </si>
  <si>
    <t>2939</t>
  </si>
  <si>
    <t>9558</t>
  </si>
  <si>
    <t>4867</t>
  </si>
  <si>
    <t>8768</t>
  </si>
  <si>
    <t>8542</t>
  </si>
  <si>
    <t>1761</t>
  </si>
  <si>
    <t>4091</t>
  </si>
  <si>
    <t>2266</t>
  </si>
  <si>
    <t>1753</t>
  </si>
  <si>
    <t>9105</t>
  </si>
  <si>
    <t>6883</t>
  </si>
  <si>
    <t>5994</t>
  </si>
  <si>
    <t>1244</t>
  </si>
  <si>
    <t>7973</t>
  </si>
  <si>
    <t>2096</t>
  </si>
  <si>
    <t>0485</t>
  </si>
  <si>
    <t>3205</t>
  </si>
  <si>
    <t>4915</t>
  </si>
  <si>
    <t>6804</t>
  </si>
  <si>
    <t>6112</t>
  </si>
  <si>
    <t>5653</t>
  </si>
  <si>
    <t>7702</t>
  </si>
  <si>
    <t>7416</t>
  </si>
  <si>
    <t>7232</t>
  </si>
  <si>
    <t>0642</t>
  </si>
  <si>
    <t>8616</t>
  </si>
  <si>
    <t>1711</t>
  </si>
  <si>
    <t>4045</t>
  </si>
  <si>
    <t>2319</t>
  </si>
  <si>
    <t>8720</t>
  </si>
  <si>
    <t>0366</t>
  </si>
  <si>
    <t>1718</t>
  </si>
  <si>
    <t>8305</t>
  </si>
  <si>
    <t>9701</t>
  </si>
  <si>
    <t>5774</t>
  </si>
  <si>
    <t>8362</t>
  </si>
  <si>
    <t>8253</t>
  </si>
  <si>
    <t>7787</t>
  </si>
  <si>
    <t>0100</t>
  </si>
  <si>
    <t>7175</t>
  </si>
  <si>
    <t>1040</t>
  </si>
  <si>
    <t>2160</t>
  </si>
  <si>
    <t>0174</t>
  </si>
  <si>
    <t>6977</t>
  </si>
  <si>
    <t>7684</t>
  </si>
  <si>
    <t>7050</t>
  </si>
  <si>
    <t>8727</t>
  </si>
  <si>
    <t>1441</t>
  </si>
  <si>
    <t>8949</t>
  </si>
  <si>
    <t>7429</t>
  </si>
  <si>
    <t>2017</t>
  </si>
  <si>
    <t>4719</t>
  </si>
  <si>
    <t>5122</t>
  </si>
  <si>
    <t>3730</t>
  </si>
  <si>
    <t>3364</t>
  </si>
  <si>
    <t>5000</t>
  </si>
  <si>
    <t>2900</t>
  </si>
  <si>
    <t>3162</t>
  </si>
  <si>
    <t>8092</t>
  </si>
  <si>
    <t>2955</t>
  </si>
  <si>
    <t>0176</t>
  </si>
  <si>
    <t>8758</t>
  </si>
  <si>
    <t>4779</t>
  </si>
  <si>
    <t>8406</t>
  </si>
  <si>
    <t>5753</t>
  </si>
  <si>
    <t>4103</t>
  </si>
  <si>
    <t>4634</t>
  </si>
  <si>
    <t>3457</t>
  </si>
  <si>
    <t>6055</t>
  </si>
  <si>
    <t>4669</t>
  </si>
  <si>
    <t>9682</t>
  </si>
  <si>
    <t>3418</t>
  </si>
  <si>
    <t>4685</t>
  </si>
  <si>
    <t>3402</t>
  </si>
  <si>
    <t>5712</t>
  </si>
  <si>
    <t>1300</t>
  </si>
  <si>
    <t>2775</t>
  </si>
  <si>
    <t>8401</t>
  </si>
  <si>
    <t>3572</t>
  </si>
  <si>
    <t>0799</t>
  </si>
  <si>
    <t>9390</t>
  </si>
  <si>
    <t>8863</t>
  </si>
  <si>
    <t>4920</t>
  </si>
  <si>
    <t>4642</t>
  </si>
  <si>
    <t>2747</t>
  </si>
  <si>
    <t>5854</t>
  </si>
  <si>
    <t>4302</t>
  </si>
  <si>
    <t>0880</t>
  </si>
  <si>
    <t>7757</t>
  </si>
  <si>
    <t>3882</t>
  </si>
  <si>
    <t>4834</t>
  </si>
  <si>
    <t>4868</t>
  </si>
  <si>
    <t>6956</t>
  </si>
  <si>
    <t>5890</t>
  </si>
  <si>
    <t>6065</t>
  </si>
  <si>
    <t>6766</t>
  </si>
  <si>
    <t>9204</t>
  </si>
  <si>
    <t>8947</t>
  </si>
  <si>
    <t>3030</t>
  </si>
  <si>
    <t>7663</t>
  </si>
  <si>
    <t>7325</t>
  </si>
  <si>
    <t>8356</t>
  </si>
  <si>
    <t>2604</t>
  </si>
  <si>
    <t>1066</t>
  </si>
  <si>
    <t>8296</t>
  </si>
  <si>
    <t>0260</t>
  </si>
  <si>
    <t>5641</t>
  </si>
  <si>
    <t>4907</t>
  </si>
  <si>
    <t>3226</t>
  </si>
  <si>
    <t>2329</t>
  </si>
  <si>
    <t>6334</t>
  </si>
  <si>
    <t>9637</t>
  </si>
  <si>
    <t>5362</t>
  </si>
  <si>
    <t>4545</t>
  </si>
  <si>
    <t>0139</t>
  </si>
  <si>
    <t>0957</t>
  </si>
  <si>
    <t>5426</t>
  </si>
  <si>
    <t>8245</t>
  </si>
  <si>
    <t>1519</t>
  </si>
  <si>
    <t>2410</t>
  </si>
  <si>
    <t>3914</t>
  </si>
  <si>
    <t>8811</t>
  </si>
  <si>
    <t>8594</t>
  </si>
  <si>
    <t>4966</t>
  </si>
  <si>
    <t>3296</t>
  </si>
  <si>
    <t>3858</t>
  </si>
  <si>
    <t>4474</t>
  </si>
  <si>
    <t>2261</t>
  </si>
  <si>
    <t>4135</t>
  </si>
  <si>
    <t>8432</t>
  </si>
  <si>
    <t>3330</t>
  </si>
  <si>
    <t>6537</t>
  </si>
  <si>
    <t>2537</t>
  </si>
  <si>
    <t>9878</t>
  </si>
  <si>
    <t>4444</t>
  </si>
  <si>
    <t>2342</t>
  </si>
  <si>
    <t>9000</t>
  </si>
  <si>
    <t>1878</t>
  </si>
  <si>
    <t>8526</t>
  </si>
  <si>
    <t>3468</t>
  </si>
  <si>
    <t>4104</t>
  </si>
  <si>
    <t>7444</t>
  </si>
  <si>
    <t>5180</t>
  </si>
  <si>
    <t>1915</t>
  </si>
  <si>
    <t>3400</t>
  </si>
  <si>
    <t>9126</t>
  </si>
  <si>
    <t>4668</t>
  </si>
  <si>
    <t>4423</t>
  </si>
  <si>
    <t>1256</t>
  </si>
  <si>
    <t>0602</t>
  </si>
  <si>
    <t>4507</t>
  </si>
  <si>
    <t>4687</t>
  </si>
  <si>
    <t>2219</t>
  </si>
  <si>
    <t>2647</t>
  </si>
  <si>
    <t>0734</t>
  </si>
  <si>
    <t>0166</t>
  </si>
  <si>
    <t>0066</t>
  </si>
  <si>
    <t>9053</t>
  </si>
  <si>
    <t>9016</t>
  </si>
  <si>
    <t>6811</t>
  </si>
  <si>
    <t>7839</t>
  </si>
  <si>
    <t>1999</t>
  </si>
  <si>
    <t>1871</t>
  </si>
  <si>
    <t>3406</t>
  </si>
  <si>
    <t>1296</t>
  </si>
  <si>
    <t>9709</t>
  </si>
  <si>
    <t>4670</t>
  </si>
  <si>
    <t>8467</t>
  </si>
  <si>
    <t>8631</t>
  </si>
  <si>
    <t>7474</t>
  </si>
  <si>
    <t>1246</t>
  </si>
  <si>
    <t>2028</t>
  </si>
  <si>
    <t>0637</t>
  </si>
  <si>
    <t>7996</t>
  </si>
  <si>
    <t>7504</t>
  </si>
  <si>
    <t>4123</t>
  </si>
  <si>
    <t>4073</t>
  </si>
  <si>
    <t>4206</t>
  </si>
  <si>
    <t>5555</t>
  </si>
  <si>
    <t>5839</t>
  </si>
  <si>
    <t>4729</t>
  </si>
  <si>
    <t>9600</t>
  </si>
  <si>
    <t>6724</t>
  </si>
  <si>
    <t>1632</t>
  </si>
  <si>
    <t>0417</t>
  </si>
  <si>
    <t>7781</t>
  </si>
  <si>
    <t>3999</t>
  </si>
  <si>
    <t>7388</t>
  </si>
  <si>
    <t>5565</t>
  </si>
  <si>
    <t>7792</t>
  </si>
  <si>
    <t>8645</t>
  </si>
  <si>
    <t>5700</t>
  </si>
  <si>
    <t>3819</t>
  </si>
  <si>
    <t>8740</t>
  </si>
  <si>
    <t>0715</t>
  </si>
  <si>
    <t>5451</t>
  </si>
  <si>
    <t>6489</t>
  </si>
  <si>
    <t>6904</t>
  </si>
  <si>
    <t>1705</t>
  </si>
  <si>
    <t>7272</t>
  </si>
  <si>
    <t>5158</t>
  </si>
  <si>
    <t>5702</t>
  </si>
  <si>
    <t>7470</t>
  </si>
  <si>
    <t>8673</t>
  </si>
  <si>
    <t>8595</t>
  </si>
  <si>
    <t>8371</t>
  </si>
  <si>
    <t>8963</t>
  </si>
  <si>
    <t>8741</t>
  </si>
  <si>
    <t>7831</t>
  </si>
  <si>
    <t>2989</t>
  </si>
  <si>
    <t>4775</t>
  </si>
  <si>
    <t>6871</t>
  </si>
  <si>
    <t>5931</t>
  </si>
  <si>
    <t>5195</t>
  </si>
  <si>
    <t>4156</t>
  </si>
  <si>
    <t>3078</t>
  </si>
  <si>
    <t>7387</t>
  </si>
  <si>
    <t>0818</t>
  </si>
  <si>
    <t>1813</t>
  </si>
  <si>
    <t>2428</t>
  </si>
  <si>
    <t>7265</t>
  </si>
  <si>
    <t>2948</t>
  </si>
  <si>
    <t>8440</t>
  </si>
  <si>
    <t>9025</t>
  </si>
  <si>
    <t>8658</t>
  </si>
  <si>
    <t>3830</t>
  </si>
  <si>
    <t>4241</t>
  </si>
  <si>
    <t>7888</t>
  </si>
  <si>
    <t>8725</t>
  </si>
  <si>
    <t>3243</t>
  </si>
  <si>
    <t>9556</t>
  </si>
  <si>
    <t>3130</t>
  </si>
  <si>
    <t>5425</t>
  </si>
  <si>
    <t>8639</t>
  </si>
  <si>
    <t>0963</t>
  </si>
  <si>
    <t>7935</t>
  </si>
  <si>
    <t>3777</t>
  </si>
  <si>
    <t>2522</t>
  </si>
  <si>
    <t>6443</t>
  </si>
  <si>
    <t>8612</t>
  </si>
  <si>
    <t>1962</t>
  </si>
  <si>
    <t>7289</t>
  </si>
  <si>
    <t>1171</t>
  </si>
  <si>
    <t>8723</t>
  </si>
  <si>
    <t>1730</t>
  </si>
  <si>
    <t>4209</t>
  </si>
  <si>
    <t>5627</t>
  </si>
  <si>
    <t>0449</t>
  </si>
  <si>
    <t>2755</t>
  </si>
  <si>
    <t>0856</t>
  </si>
  <si>
    <t>4390</t>
  </si>
  <si>
    <t>4658</t>
  </si>
  <si>
    <t>5943</t>
  </si>
  <si>
    <t>3376</t>
  </si>
  <si>
    <t>0870</t>
  </si>
  <si>
    <t>2004</t>
  </si>
  <si>
    <t>1667</t>
  </si>
  <si>
    <t>0273</t>
  </si>
  <si>
    <t>4886</t>
  </si>
  <si>
    <t>2145</t>
  </si>
  <si>
    <t>3738</t>
  </si>
  <si>
    <t>2000</t>
  </si>
  <si>
    <t>9412</t>
  </si>
  <si>
    <t>6298</t>
  </si>
  <si>
    <t>5985</t>
  </si>
  <si>
    <t>0160</t>
  </si>
  <si>
    <t>1194</t>
  </si>
  <si>
    <t>Пожертвовать - без адресации</t>
  </si>
  <si>
    <t>5485</t>
  </si>
  <si>
    <t>7132</t>
  </si>
  <si>
    <t>3906</t>
  </si>
  <si>
    <t>7948</t>
  </si>
  <si>
    <t>Пожертвовать - Таисия Крецу</t>
  </si>
  <si>
    <t>5992</t>
  </si>
  <si>
    <t>3122</t>
  </si>
  <si>
    <t>7769</t>
  </si>
  <si>
    <t>Пожертвовать - Иоана Ильин</t>
  </si>
  <si>
    <t>4902</t>
  </si>
  <si>
    <t>5406</t>
  </si>
  <si>
    <t>3390</t>
  </si>
  <si>
    <t>2012</t>
  </si>
  <si>
    <t>4506</t>
  </si>
  <si>
    <t>0168</t>
  </si>
  <si>
    <t>748</t>
  </si>
  <si>
    <t>7000</t>
  </si>
  <si>
    <t>7738</t>
  </si>
  <si>
    <t>6453</t>
  </si>
  <si>
    <t>9120</t>
  </si>
  <si>
    <t>0636</t>
  </si>
  <si>
    <t>Пожертвовать - Илья Владимиров</t>
  </si>
  <si>
    <t>0751</t>
  </si>
  <si>
    <t>3449</t>
  </si>
  <si>
    <t>3048</t>
  </si>
  <si>
    <t>7129</t>
  </si>
  <si>
    <t>Пожертвовать - Арам Аванесян</t>
  </si>
  <si>
    <t>8011</t>
  </si>
  <si>
    <t>Пожертвовать - Алина Гуменная</t>
  </si>
  <si>
    <t>Пожертвовать - Варвара Корнева</t>
  </si>
  <si>
    <t>1276</t>
  </si>
  <si>
    <t>4265</t>
  </si>
  <si>
    <t>Пожертвовать - Семен Смирнов</t>
  </si>
  <si>
    <t>3947</t>
  </si>
  <si>
    <t>9852</t>
  </si>
  <si>
    <t>Пожертвовать - Моника Бадикян</t>
  </si>
  <si>
    <t>2982</t>
  </si>
  <si>
    <t>9763</t>
  </si>
  <si>
    <t>7644</t>
  </si>
  <si>
    <t>7863</t>
  </si>
  <si>
    <t>5876</t>
  </si>
  <si>
    <t>Пожертвовать -  Александр Скрыпник</t>
  </si>
  <si>
    <t>5220</t>
  </si>
  <si>
    <t>4126</t>
  </si>
  <si>
    <t>6243</t>
  </si>
  <si>
    <t>5326</t>
  </si>
  <si>
    <t>5563</t>
  </si>
  <si>
    <t>2237</t>
  </si>
  <si>
    <t>5683</t>
  </si>
  <si>
    <t>5444</t>
  </si>
  <si>
    <t>Пожертвовать - Степан Гранкин</t>
  </si>
  <si>
    <t>2106</t>
  </si>
  <si>
    <t>9411</t>
  </si>
  <si>
    <t>3940</t>
  </si>
  <si>
    <t>5775</t>
  </si>
  <si>
    <t>8884</t>
  </si>
  <si>
    <t>7060</t>
  </si>
  <si>
    <t>3176</t>
  </si>
  <si>
    <t>5545</t>
  </si>
  <si>
    <t>3747</t>
  </si>
  <si>
    <t>5588</t>
  </si>
  <si>
    <t>4433</t>
  </si>
  <si>
    <t>5898</t>
  </si>
  <si>
    <t>5574</t>
  </si>
  <si>
    <t>6777</t>
  </si>
  <si>
    <t>5271</t>
  </si>
  <si>
    <t>5064</t>
  </si>
  <si>
    <t>9101</t>
  </si>
  <si>
    <t>0945</t>
  </si>
  <si>
    <t>5572</t>
  </si>
  <si>
    <t>6969</t>
  </si>
  <si>
    <t>5128</t>
  </si>
  <si>
    <t>6714</t>
  </si>
  <si>
    <t>Пожертвовать - Давид Бетеев</t>
  </si>
  <si>
    <t>3927</t>
  </si>
  <si>
    <t>0535</t>
  </si>
  <si>
    <t>0645</t>
  </si>
  <si>
    <t>4821</t>
  </si>
  <si>
    <t>2629</t>
  </si>
  <si>
    <t>8077</t>
  </si>
  <si>
    <t>8517</t>
  </si>
  <si>
    <t>Пожертвовать - Анастасия Даниляк</t>
  </si>
  <si>
    <t>8194</t>
  </si>
  <si>
    <t>7664</t>
  </si>
  <si>
    <t>8518</t>
  </si>
  <si>
    <t>0534</t>
  </si>
  <si>
    <t>8915</t>
  </si>
  <si>
    <t>9911</t>
  </si>
  <si>
    <t>7701</t>
  </si>
  <si>
    <t>0319</t>
  </si>
  <si>
    <t>6800</t>
  </si>
  <si>
    <t>7544</t>
  </si>
  <si>
    <t>1197</t>
  </si>
  <si>
    <t>2854</t>
  </si>
  <si>
    <t>0548</t>
  </si>
  <si>
    <t>Пожертвовать - Анастасия Ярош</t>
  </si>
  <si>
    <t>5939</t>
  </si>
  <si>
    <t>9273</t>
  </si>
  <si>
    <t>7201</t>
  </si>
  <si>
    <t>Пожертвовать - Андрей Пожидаев</t>
  </si>
  <si>
    <t>9809</t>
  </si>
  <si>
    <t>5554</t>
  </si>
  <si>
    <t>0203</t>
  </si>
  <si>
    <t>9328</t>
  </si>
  <si>
    <t>1216</t>
  </si>
  <si>
    <t>3089</t>
  </si>
  <si>
    <t>4000</t>
  </si>
  <si>
    <t>3841</t>
  </si>
  <si>
    <t>Пожертвовать - Игорь Весельский</t>
  </si>
  <si>
    <t>1603</t>
  </si>
  <si>
    <t>8979</t>
  </si>
  <si>
    <t>0959</t>
  </si>
  <si>
    <t>Пожертвовать - Самир Мирзаев</t>
  </si>
  <si>
    <t>6091</t>
  </si>
  <si>
    <t>0454</t>
  </si>
  <si>
    <t>4242</t>
  </si>
  <si>
    <t>2193</t>
  </si>
  <si>
    <t>5251</t>
  </si>
  <si>
    <t>6059</t>
  </si>
  <si>
    <t>7710</t>
  </si>
  <si>
    <t>7543</t>
  </si>
  <si>
    <t>5520</t>
  </si>
  <si>
    <t>0757</t>
  </si>
  <si>
    <t>0510</t>
  </si>
  <si>
    <t>0634</t>
  </si>
  <si>
    <t>3923</t>
  </si>
  <si>
    <t>3832</t>
  </si>
  <si>
    <t>4914</t>
  </si>
  <si>
    <t>2544</t>
  </si>
  <si>
    <t>4178</t>
  </si>
  <si>
    <t>Пожертвовать - Алим Зекиряев</t>
  </si>
  <si>
    <t>1118</t>
  </si>
  <si>
    <t>Пожертвовать - Темиркан Лиев</t>
  </si>
  <si>
    <t>Пожертвовать - Леонид Казанов</t>
  </si>
  <si>
    <t>0090</t>
  </si>
  <si>
    <t>9636</t>
  </si>
  <si>
    <t>4613</t>
  </si>
  <si>
    <t>Пожертвовать - Александр Гайсаров</t>
  </si>
  <si>
    <t>2248</t>
  </si>
  <si>
    <t>4314</t>
  </si>
  <si>
    <t>1665</t>
  </si>
  <si>
    <t>7331</t>
  </si>
  <si>
    <t>6229</t>
  </si>
  <si>
    <t>1229</t>
  </si>
  <si>
    <t>3123</t>
  </si>
  <si>
    <t>Пожертвовать - Марьям Усманова</t>
  </si>
  <si>
    <t>7234</t>
  </si>
  <si>
    <t>5297</t>
  </si>
  <si>
    <t>3455</t>
  </si>
  <si>
    <t>0046</t>
  </si>
  <si>
    <t>0599</t>
  </si>
  <si>
    <t>4001</t>
  </si>
  <si>
    <t>0217</t>
  </si>
  <si>
    <t>5657</t>
  </si>
  <si>
    <t>3879</t>
  </si>
  <si>
    <t>2640</t>
  </si>
  <si>
    <t>2497</t>
  </si>
  <si>
    <t>Пожертвовать -  Яна Аджикильдеева</t>
  </si>
  <si>
    <t>7302</t>
  </si>
  <si>
    <t>5226</t>
  </si>
  <si>
    <t>2317</t>
  </si>
  <si>
    <t>7868</t>
  </si>
  <si>
    <t>1492</t>
  </si>
  <si>
    <t>4006</t>
  </si>
  <si>
    <t>4753</t>
  </si>
  <si>
    <t>2631</t>
  </si>
  <si>
    <t>6879</t>
  </si>
  <si>
    <t>2873</t>
  </si>
  <si>
    <t>4448</t>
  </si>
  <si>
    <t>6539</t>
  </si>
  <si>
    <t>8389</t>
  </si>
  <si>
    <t>1471</t>
  </si>
  <si>
    <t>6422</t>
  </si>
  <si>
    <t>2349</t>
  </si>
  <si>
    <t>6437</t>
  </si>
  <si>
    <t>6729</t>
  </si>
  <si>
    <t>3709</t>
  </si>
  <si>
    <t>9268</t>
  </si>
  <si>
    <t>5513</t>
  </si>
  <si>
    <t>6496</t>
  </si>
  <si>
    <t>9200</t>
  </si>
  <si>
    <t>9241</t>
  </si>
  <si>
    <t>5637</t>
  </si>
  <si>
    <t>5315</t>
  </si>
  <si>
    <t>057</t>
  </si>
  <si>
    <t>0675</t>
  </si>
  <si>
    <t>9553</t>
  </si>
  <si>
    <t>3136</t>
  </si>
  <si>
    <t>3862</t>
  </si>
  <si>
    <t>9028</t>
  </si>
  <si>
    <t>7158</t>
  </si>
  <si>
    <t>8006</t>
  </si>
  <si>
    <t>2850</t>
  </si>
  <si>
    <t>9078</t>
  </si>
  <si>
    <t>5305</t>
  </si>
  <si>
    <t>2599</t>
  </si>
  <si>
    <t>1180</t>
  </si>
  <si>
    <t>1624</t>
  </si>
  <si>
    <t>8101</t>
  </si>
  <si>
    <t>2519</t>
  </si>
  <si>
    <t>9661</t>
  </si>
  <si>
    <t>6117</t>
  </si>
  <si>
    <t>0822</t>
  </si>
  <si>
    <t>8835</t>
  </si>
  <si>
    <t>5643</t>
  </si>
  <si>
    <t>1676</t>
  </si>
  <si>
    <t>5990</t>
  </si>
  <si>
    <t>6828</t>
  </si>
  <si>
    <t>4457</t>
  </si>
  <si>
    <t>8338</t>
  </si>
  <si>
    <t>5935</t>
  </si>
  <si>
    <t>4015</t>
  </si>
  <si>
    <t>0816</t>
  </si>
  <si>
    <t>1601</t>
  </si>
  <si>
    <t>6999</t>
  </si>
  <si>
    <t>7097</t>
  </si>
  <si>
    <t>5765</t>
  </si>
  <si>
    <t>8988</t>
  </si>
  <si>
    <t>6961</t>
  </si>
  <si>
    <t>2081</t>
  </si>
  <si>
    <t>9700</t>
  </si>
  <si>
    <t>7812</t>
  </si>
  <si>
    <t>4348</t>
  </si>
  <si>
    <t>2446</t>
  </si>
  <si>
    <t>6265</t>
  </si>
  <si>
    <t>5313</t>
  </si>
  <si>
    <t>9437</t>
  </si>
  <si>
    <t>7580</t>
  </si>
  <si>
    <t>8667</t>
  </si>
  <si>
    <t>2871</t>
  </si>
  <si>
    <t>4990</t>
  </si>
  <si>
    <t>2551</t>
  </si>
  <si>
    <t>0019</t>
  </si>
  <si>
    <t>3133</t>
  </si>
  <si>
    <t>7671</t>
  </si>
  <si>
    <t>8512</t>
  </si>
  <si>
    <t>4392</t>
  </si>
  <si>
    <t>3479</t>
  </si>
  <si>
    <t>5320</t>
  </si>
  <si>
    <t>2216</t>
  </si>
  <si>
    <t>6666</t>
  </si>
  <si>
    <t>9005</t>
  </si>
  <si>
    <t>6449</t>
  </si>
  <si>
    <t>0530</t>
  </si>
  <si>
    <t>1597</t>
  </si>
  <si>
    <t>8329</t>
  </si>
  <si>
    <t>4625</t>
  </si>
  <si>
    <t>9420</t>
  </si>
  <si>
    <t>8433</t>
  </si>
  <si>
    <t>1226</t>
  </si>
  <si>
    <t>7722</t>
  </si>
  <si>
    <t>8875</t>
  </si>
  <si>
    <t>6757</t>
  </si>
  <si>
    <t>2826</t>
  </si>
  <si>
    <t>9399</t>
  </si>
  <si>
    <t>0910</t>
  </si>
  <si>
    <t>9555</t>
  </si>
  <si>
    <t>0000</t>
  </si>
  <si>
    <t>4280</t>
  </si>
  <si>
    <t>3737</t>
  </si>
  <si>
    <t>2444</t>
  </si>
  <si>
    <t>4808</t>
  </si>
  <si>
    <t>8866</t>
  </si>
  <si>
    <t>8957</t>
  </si>
  <si>
    <t>6272</t>
  </si>
  <si>
    <t>4399</t>
  </si>
  <si>
    <t>1759</t>
  </si>
  <si>
    <t>6921</t>
  </si>
  <si>
    <t>4343</t>
  </si>
  <si>
    <t>0098</t>
  </si>
  <si>
    <t>5889</t>
  </si>
  <si>
    <t>5223</t>
  </si>
  <si>
    <t>9822</t>
  </si>
  <si>
    <t>4098</t>
  </si>
  <si>
    <t>2504</t>
  </si>
  <si>
    <t>1223</t>
  </si>
  <si>
    <t>7437</t>
  </si>
  <si>
    <t>5905</t>
  </si>
  <si>
    <t>4410</t>
  </si>
  <si>
    <t>6202</t>
  </si>
  <si>
    <t>7048</t>
  </si>
  <si>
    <t>3022</t>
  </si>
  <si>
    <t>9280</t>
  </si>
  <si>
    <t>3503</t>
  </si>
  <si>
    <t>7934</t>
  </si>
  <si>
    <t>2525</t>
  </si>
  <si>
    <t>0727</t>
  </si>
  <si>
    <t>7477</t>
  </si>
  <si>
    <t>2412</t>
  </si>
  <si>
    <t>1824</t>
  </si>
  <si>
    <t>6329</t>
  </si>
  <si>
    <t>9281</t>
  </si>
  <si>
    <t>6381</t>
  </si>
  <si>
    <t>4004</t>
  </si>
  <si>
    <t>2500</t>
  </si>
  <si>
    <t>7958</t>
  </si>
  <si>
    <t>5639</t>
  </si>
  <si>
    <t>3425</t>
  </si>
  <si>
    <t>2895</t>
  </si>
  <si>
    <t>1375</t>
  </si>
  <si>
    <t>4802</t>
  </si>
  <si>
    <t>1620</t>
  </si>
  <si>
    <t>9987</t>
  </si>
  <si>
    <t>2230</t>
  </si>
  <si>
    <t>4162</t>
  </si>
  <si>
    <t>4481</t>
  </si>
  <si>
    <t>2417</t>
  </si>
  <si>
    <t>9419</t>
  </si>
  <si>
    <t>1552</t>
  </si>
  <si>
    <t>4959</t>
  </si>
  <si>
    <t>3344</t>
  </si>
  <si>
    <t>1848</t>
  </si>
  <si>
    <t>2177</t>
  </si>
  <si>
    <t>4760</t>
  </si>
  <si>
    <t>6525</t>
  </si>
  <si>
    <t>3918</t>
  </si>
  <si>
    <t>Пожертвовать - Артем Агапов</t>
  </si>
  <si>
    <t>8164</t>
  </si>
  <si>
    <t>4113</t>
  </si>
  <si>
    <t>0314</t>
  </si>
  <si>
    <t>4450</t>
  </si>
  <si>
    <t>3569</t>
  </si>
  <si>
    <t>1984</t>
  </si>
  <si>
    <t>3574</t>
  </si>
  <si>
    <t>7184</t>
  </si>
  <si>
    <t>9531</t>
  </si>
  <si>
    <t>4876</t>
  </si>
  <si>
    <t>4500</t>
  </si>
  <si>
    <t>9692</t>
  </si>
  <si>
    <t>2284</t>
  </si>
  <si>
    <t>7770</t>
  </si>
  <si>
    <t>1582</t>
  </si>
  <si>
    <t>9599</t>
  </si>
  <si>
    <t>1137</t>
  </si>
  <si>
    <t>7629</t>
  </si>
  <si>
    <t>7469</t>
  </si>
  <si>
    <t>4389</t>
  </si>
  <si>
    <t>7741</t>
  </si>
  <si>
    <t>9177</t>
  </si>
  <si>
    <t>8168</t>
  </si>
  <si>
    <t>5067</t>
  </si>
  <si>
    <t>1512</t>
  </si>
  <si>
    <t>4557</t>
  </si>
  <si>
    <t>7517</t>
  </si>
  <si>
    <t>3047</t>
  </si>
  <si>
    <t>6951</t>
  </si>
  <si>
    <t>4877</t>
  </si>
  <si>
    <t>0439</t>
  </si>
  <si>
    <t>2190</t>
  </si>
  <si>
    <t>7322</t>
  </si>
  <si>
    <t>4191</t>
  </si>
  <si>
    <t>1097</t>
  </si>
  <si>
    <t>6541</t>
  </si>
  <si>
    <t>5395</t>
  </si>
  <si>
    <t>4249</t>
  </si>
  <si>
    <t>4333</t>
  </si>
  <si>
    <t>1297</t>
  </si>
  <si>
    <t>9259</t>
  </si>
  <si>
    <t>2915</t>
  </si>
  <si>
    <t>7594</t>
  </si>
  <si>
    <t>0933</t>
  </si>
  <si>
    <t>9463</t>
  </si>
  <si>
    <t>8130</t>
  </si>
  <si>
    <t>4396</t>
  </si>
  <si>
    <t>2375</t>
  </si>
  <si>
    <t>2374</t>
  </si>
  <si>
    <t>5809</t>
  </si>
  <si>
    <t>1436</t>
  </si>
  <si>
    <t>0765</t>
  </si>
  <si>
    <t>3889</t>
  </si>
  <si>
    <t>2402</t>
  </si>
  <si>
    <t>5442</t>
  </si>
  <si>
    <t>8747</t>
  </si>
  <si>
    <t>6024</t>
  </si>
  <si>
    <t>2977</t>
  </si>
  <si>
    <t>1186</t>
  </si>
  <si>
    <t>8895</t>
  </si>
  <si>
    <t>3374</t>
  </si>
  <si>
    <t>5013</t>
  </si>
  <si>
    <t>7561</t>
  </si>
  <si>
    <t>9920</t>
  </si>
  <si>
    <t>3837</t>
  </si>
  <si>
    <t>6612</t>
  </si>
  <si>
    <t>3666</t>
  </si>
  <si>
    <t>2307</t>
  </si>
  <si>
    <t>8159</t>
  </si>
  <si>
    <t>3051</t>
  </si>
  <si>
    <t>6613</t>
  </si>
  <si>
    <t>7345</t>
  </si>
  <si>
    <t>8395</t>
  </si>
  <si>
    <t>7105</t>
  </si>
  <si>
    <t>0277</t>
  </si>
  <si>
    <t>4581</t>
  </si>
  <si>
    <t>7398</t>
  </si>
  <si>
    <t>1783</t>
  </si>
  <si>
    <t>6025</t>
  </si>
  <si>
    <t>8784</t>
  </si>
  <si>
    <t>2777</t>
  </si>
  <si>
    <t>5756</t>
  </si>
  <si>
    <t>7576</t>
  </si>
  <si>
    <t>7742</t>
  </si>
  <si>
    <t>5838</t>
  </si>
  <si>
    <t>0826</t>
  </si>
  <si>
    <t>3462</t>
  </si>
  <si>
    <t>0854</t>
  </si>
  <si>
    <t>3692</t>
  </si>
  <si>
    <t>6138</t>
  </si>
  <si>
    <t>5899</t>
  </si>
  <si>
    <t>4754</t>
  </si>
  <si>
    <t>0422</t>
  </si>
  <si>
    <t>7857</t>
  </si>
  <si>
    <t>2782</t>
  </si>
  <si>
    <t>1817</t>
  </si>
  <si>
    <t>3239</t>
  </si>
  <si>
    <t>5920</t>
  </si>
  <si>
    <t>3113</t>
  </si>
  <si>
    <t>7361</t>
  </si>
  <si>
    <t>8240</t>
  </si>
  <si>
    <t>0639</t>
  </si>
  <si>
    <t>4851</t>
  </si>
  <si>
    <t>4558</t>
  </si>
  <si>
    <t>6162</t>
  </si>
  <si>
    <t>8271</t>
  </si>
  <si>
    <t>6464</t>
  </si>
  <si>
    <t>4561</t>
  </si>
  <si>
    <t>5571</t>
  </si>
  <si>
    <t>0488</t>
  </si>
  <si>
    <t>2042</t>
  </si>
  <si>
    <t>4945</t>
  </si>
  <si>
    <t>3311</t>
  </si>
  <si>
    <t>1522</t>
  </si>
  <si>
    <t>9842</t>
  </si>
  <si>
    <t>7008</t>
  </si>
  <si>
    <t>6569</t>
  </si>
  <si>
    <t>6782</t>
  </si>
  <si>
    <t>1100</t>
  </si>
  <si>
    <t>2333</t>
  </si>
  <si>
    <t>8205</t>
  </si>
  <si>
    <t>8886</t>
  </si>
  <si>
    <t>8654</t>
  </si>
  <si>
    <t>7145</t>
  </si>
  <si>
    <t>3971</t>
  </si>
  <si>
    <t>8726</t>
  </si>
  <si>
    <t>1879</t>
  </si>
  <si>
    <t>8692</t>
  </si>
  <si>
    <t>3256</t>
  </si>
  <si>
    <t>3587</t>
  </si>
  <si>
    <t>8761</t>
  </si>
  <si>
    <t>5546</t>
  </si>
  <si>
    <t>2972</t>
  </si>
  <si>
    <t>8805</t>
  </si>
  <si>
    <t>2742</t>
  </si>
  <si>
    <t>8199</t>
  </si>
  <si>
    <t>7445</t>
  </si>
  <si>
    <t>7999</t>
  </si>
  <si>
    <t>1341</t>
  </si>
  <si>
    <t>8201</t>
  </si>
  <si>
    <t>0700</t>
  </si>
  <si>
    <t>3748</t>
  </si>
  <si>
    <t>8578</t>
  </si>
  <si>
    <t>1285</t>
  </si>
  <si>
    <t>4540</t>
  </si>
  <si>
    <t>7294</t>
  </si>
  <si>
    <t>1758</t>
  </si>
  <si>
    <t>4440</t>
  </si>
  <si>
    <t>0286</t>
  </si>
  <si>
    <t>9966</t>
  </si>
  <si>
    <t>3905</t>
  </si>
  <si>
    <t>2849</t>
  </si>
  <si>
    <t>6797</t>
  </si>
  <si>
    <t>5551</t>
  </si>
  <si>
    <t>2624</t>
  </si>
  <si>
    <t>4951</t>
  </si>
  <si>
    <t>5727</t>
  </si>
  <si>
    <t>2966</t>
  </si>
  <si>
    <t>0413</t>
  </si>
  <si>
    <t>2102</t>
  </si>
  <si>
    <t>6415</t>
  </si>
  <si>
    <t>1321</t>
  </si>
  <si>
    <t>8765</t>
  </si>
  <si>
    <t>8644</t>
  </si>
  <si>
    <t>1532</t>
  </si>
  <si>
    <t>8885</t>
  </si>
  <si>
    <t>5357</t>
  </si>
  <si>
    <t>9816</t>
  </si>
  <si>
    <t>0598</t>
  </si>
  <si>
    <t>3757</t>
  </si>
  <si>
    <t>6587</t>
  </si>
  <si>
    <t>0505</t>
  </si>
  <si>
    <t>0444</t>
  </si>
  <si>
    <t>5262</t>
  </si>
  <si>
    <t>5279</t>
  </si>
  <si>
    <t>3392</t>
  </si>
  <si>
    <t>631</t>
  </si>
  <si>
    <t>1700</t>
  </si>
  <si>
    <t>3593</t>
  </si>
  <si>
    <t>67</t>
  </si>
  <si>
    <t>555</t>
  </si>
  <si>
    <t>4567</t>
  </si>
  <si>
    <t>6599</t>
  </si>
  <si>
    <t>3817</t>
  </si>
  <si>
    <t>2021</t>
  </si>
  <si>
    <t>7728</t>
  </si>
  <si>
    <t>2821</t>
  </si>
  <si>
    <t>6010</t>
  </si>
  <si>
    <t>5404</t>
  </si>
  <si>
    <t>6465</t>
  </si>
  <si>
    <t>0304</t>
  </si>
  <si>
    <t>3326</t>
  </si>
  <si>
    <t>8505</t>
  </si>
  <si>
    <t>4546</t>
  </si>
  <si>
    <t>4020</t>
  </si>
  <si>
    <t>5022</t>
  </si>
  <si>
    <t>6324</t>
  </si>
  <si>
    <t>1237</t>
  </si>
  <si>
    <t>1859</t>
  </si>
  <si>
    <t>0225</t>
  </si>
  <si>
    <t>3648</t>
  </si>
  <si>
    <t>7965</t>
  </si>
  <si>
    <t>2540</t>
  </si>
  <si>
    <t>6578</t>
  </si>
  <si>
    <t>2338</t>
  </si>
  <si>
    <t>3597</t>
  </si>
  <si>
    <t>1435</t>
  </si>
  <si>
    <t>0331</t>
  </si>
  <si>
    <t>1041</t>
  </si>
  <si>
    <t>1950</t>
  </si>
  <si>
    <t>3306</t>
  </si>
  <si>
    <t>6420</t>
  </si>
  <si>
    <t>6368</t>
  </si>
  <si>
    <t>5063</t>
  </si>
  <si>
    <t>4916</t>
  </si>
  <si>
    <t>7121</t>
  </si>
  <si>
    <t>7096</t>
  </si>
  <si>
    <t>3263</t>
  </si>
  <si>
    <t>0000000</t>
  </si>
  <si>
    <t>64280</t>
  </si>
  <si>
    <t>8846</t>
  </si>
  <si>
    <t>8966</t>
  </si>
  <si>
    <t>2092</t>
  </si>
  <si>
    <t>8586</t>
  </si>
  <si>
    <t>0294</t>
  </si>
  <si>
    <t>74557</t>
  </si>
  <si>
    <t>5292</t>
  </si>
  <si>
    <t>0138</t>
  </si>
  <si>
    <t>4149</t>
  </si>
  <si>
    <t>9698</t>
  </si>
  <si>
    <t>9670</t>
  </si>
  <si>
    <t>3019</t>
  </si>
  <si>
    <t>9499</t>
  </si>
  <si>
    <t>2038</t>
  </si>
  <si>
    <t>2214</t>
  </si>
  <si>
    <t>0058</t>
  </si>
  <si>
    <t>9033</t>
  </si>
  <si>
    <t>4243</t>
  </si>
  <si>
    <t>8687</t>
  </si>
  <si>
    <t>9185</t>
  </si>
  <si>
    <t>5353</t>
  </si>
  <si>
    <t>2880</t>
  </si>
  <si>
    <t>7256</t>
  </si>
  <si>
    <t>8230</t>
  </si>
  <si>
    <t>5689</t>
  </si>
  <si>
    <t>5729</t>
  </si>
  <si>
    <t>0671</t>
  </si>
  <si>
    <t>0003</t>
  </si>
  <si>
    <t>Н. Олег Геннадьевич</t>
  </si>
  <si>
    <t>Timur K</t>
  </si>
  <si>
    <t>Елена М</t>
  </si>
  <si>
    <t>Natalija R</t>
  </si>
  <si>
    <t>Константин К</t>
  </si>
  <si>
    <t>Алексей Т</t>
  </si>
  <si>
    <t>Олег М</t>
  </si>
  <si>
    <t>Natalja K</t>
  </si>
  <si>
    <t>GEORGIY O</t>
  </si>
  <si>
    <t>EVGENIA N</t>
  </si>
  <si>
    <t>Алена Ч</t>
  </si>
  <si>
    <t>Tatiana M</t>
  </si>
  <si>
    <t>Leonid B</t>
  </si>
  <si>
    <t>Полина Ф</t>
  </si>
  <si>
    <t>Сергей С</t>
  </si>
  <si>
    <t>Alla P</t>
  </si>
  <si>
    <t>Иван П</t>
  </si>
  <si>
    <t>Михаил И</t>
  </si>
  <si>
    <t>Kristina K</t>
  </si>
  <si>
    <t>Artem K</t>
  </si>
  <si>
    <t>alina h</t>
  </si>
  <si>
    <t>Ирина Л</t>
  </si>
  <si>
    <t>Sergey Y</t>
  </si>
  <si>
    <t>Сергей П</t>
  </si>
  <si>
    <t>Алексей М</t>
  </si>
  <si>
    <t>Юлия Ш</t>
  </si>
  <si>
    <t>Александр Н</t>
  </si>
  <si>
    <t>Борис Я</t>
  </si>
  <si>
    <t>Алексей Б</t>
  </si>
  <si>
    <t>Alexey S</t>
  </si>
  <si>
    <t>Aleksey S</t>
  </si>
  <si>
    <t>Анна Л</t>
  </si>
  <si>
    <t>Alexander P</t>
  </si>
  <si>
    <t>Марина С</t>
  </si>
  <si>
    <t>Максим Ш</t>
  </si>
  <si>
    <t>Екатерина С</t>
  </si>
  <si>
    <t>Юлия К</t>
  </si>
  <si>
    <t>Павел Ю</t>
  </si>
  <si>
    <t>Elizaveta P</t>
  </si>
  <si>
    <t>Елена А</t>
  </si>
  <si>
    <t>Елена К</t>
  </si>
  <si>
    <t>Игорь Б</t>
  </si>
  <si>
    <t>Татьяна Б</t>
  </si>
  <si>
    <t>Anastasia R</t>
  </si>
  <si>
    <t>Larissa K</t>
  </si>
  <si>
    <t>Bakhtiyor A</t>
  </si>
  <si>
    <t>Андрей П</t>
  </si>
  <si>
    <t>Nikolay M</t>
  </si>
  <si>
    <t>Victor F</t>
  </si>
  <si>
    <t>Ильдар А</t>
  </si>
  <si>
    <t>Viktoriya Y</t>
  </si>
  <si>
    <t>Вячеслав К</t>
  </si>
  <si>
    <t>Anna Z</t>
  </si>
  <si>
    <t>Александр К</t>
  </si>
  <si>
    <t>Svetlana E</t>
  </si>
  <si>
    <t>Иван К</t>
  </si>
  <si>
    <t>Inga S</t>
  </si>
  <si>
    <t>Андрей З</t>
  </si>
  <si>
    <t>Анастасия М</t>
  </si>
  <si>
    <t>Roman W</t>
  </si>
  <si>
    <t>Roman A</t>
  </si>
  <si>
    <t>Алексей К</t>
  </si>
  <si>
    <t>KIM B</t>
  </si>
  <si>
    <t>Stanislav N</t>
  </si>
  <si>
    <t>Дмитрий Г</t>
  </si>
  <si>
    <t>Dmitry C</t>
  </si>
  <si>
    <t>Глеб М</t>
  </si>
  <si>
    <t>EVGENIYA A</t>
  </si>
  <si>
    <t>Вера П</t>
  </si>
  <si>
    <t>Konstantin Z</t>
  </si>
  <si>
    <t>Yuri K</t>
  </si>
  <si>
    <t>Людмила П</t>
  </si>
  <si>
    <t>Galina T</t>
  </si>
  <si>
    <t>Илья И</t>
  </si>
  <si>
    <t>Максим Г</t>
  </si>
  <si>
    <t>Тамила К</t>
  </si>
  <si>
    <t>Алла Х</t>
  </si>
  <si>
    <t>Евгений О</t>
  </si>
  <si>
    <t>Zhanna K</t>
  </si>
  <si>
    <t>irina s</t>
  </si>
  <si>
    <t>Илья Д</t>
  </si>
  <si>
    <t>Евгений К</t>
  </si>
  <si>
    <t>oxana s</t>
  </si>
  <si>
    <t>Денис Ф</t>
  </si>
  <si>
    <t>Alexander L</t>
  </si>
  <si>
    <t>Борис Б</t>
  </si>
  <si>
    <t>Aleksandrs H</t>
  </si>
  <si>
    <t>Екатерина Х</t>
  </si>
  <si>
    <t>Илья С</t>
  </si>
  <si>
    <t>Евгений П</t>
  </si>
  <si>
    <t>Anton B</t>
  </si>
  <si>
    <t>Elina S</t>
  </si>
  <si>
    <t>Maria L</t>
  </si>
  <si>
    <t>Андрей У</t>
  </si>
  <si>
    <t>Александр Ч</t>
  </si>
  <si>
    <t>NIKOLAY L</t>
  </si>
  <si>
    <t>Сергей К</t>
  </si>
  <si>
    <t>Galina S</t>
  </si>
  <si>
    <t>Александр Ж</t>
  </si>
  <si>
    <t>Вероника К</t>
  </si>
  <si>
    <t>Дамир К</t>
  </si>
  <si>
    <t>Olesya L</t>
  </si>
  <si>
    <t>Semion K</t>
  </si>
  <si>
    <t>Владимир П</t>
  </si>
  <si>
    <t>ELENA S</t>
  </si>
  <si>
    <t>Наталья Ш</t>
  </si>
  <si>
    <t>Инна И</t>
  </si>
  <si>
    <t>1380</t>
  </si>
  <si>
    <t>9465</t>
  </si>
  <si>
    <t>9091</t>
  </si>
  <si>
    <t>8429</t>
  </si>
  <si>
    <t>0409</t>
  </si>
  <si>
    <t>9262</t>
  </si>
  <si>
    <t>1133</t>
  </si>
  <si>
    <t>7878</t>
  </si>
  <si>
    <t>7771</t>
  </si>
  <si>
    <t>4315</t>
  </si>
  <si>
    <t>0167</t>
  </si>
  <si>
    <t>4772</t>
  </si>
  <si>
    <t>8151</t>
  </si>
  <si>
    <t>1707</t>
  </si>
  <si>
    <t>5568</t>
  </si>
  <si>
    <t>4637</t>
  </si>
  <si>
    <t>5261</t>
  </si>
  <si>
    <t>2716</t>
  </si>
  <si>
    <t>3197</t>
  </si>
  <si>
    <t>6190</t>
  </si>
  <si>
    <t>8828</t>
  </si>
  <si>
    <t>6593</t>
  </si>
  <si>
    <t>48823</t>
  </si>
  <si>
    <t>2362</t>
  </si>
  <si>
    <t>3424</t>
  </si>
  <si>
    <t>1 000,00</t>
  </si>
  <si>
    <t>Ольга К.</t>
  </si>
  <si>
    <t>Ирина К.</t>
  </si>
  <si>
    <t>ирина з.</t>
  </si>
  <si>
    <t>Елена Н.</t>
  </si>
  <si>
    <t>Вячеслав Е.</t>
  </si>
  <si>
    <t>ЕВГЕНИЯ К.</t>
  </si>
  <si>
    <t>Максим Ч.</t>
  </si>
  <si>
    <t>Оксана К.</t>
  </si>
  <si>
    <t>2 000,00</t>
  </si>
  <si>
    <t>Анна Т.</t>
  </si>
  <si>
    <t>Лена К.</t>
  </si>
  <si>
    <t>Андрей М.</t>
  </si>
  <si>
    <t>Сергей С.</t>
  </si>
  <si>
    <t>шурик с.</t>
  </si>
  <si>
    <t>Сергей К.</t>
  </si>
  <si>
    <t>Владимир Щ.</t>
  </si>
  <si>
    <t>наталья наталья</t>
  </si>
  <si>
    <t>Александр Е.</t>
  </si>
  <si>
    <t>Петр С.</t>
  </si>
  <si>
    <t>Евгений Б.</t>
  </si>
  <si>
    <t>Дмитрий П.</t>
  </si>
  <si>
    <t>Владимир Т.</t>
  </si>
  <si>
    <t>Евгений В.</t>
  </si>
  <si>
    <t>Светлана С.</t>
  </si>
  <si>
    <t>Евгений С.</t>
  </si>
  <si>
    <t>Татьяна М.</t>
  </si>
  <si>
    <t>Ирка С.</t>
  </si>
  <si>
    <t>Алла Alla</t>
  </si>
  <si>
    <t>Павел В.</t>
  </si>
  <si>
    <t>Юрий А.</t>
  </si>
  <si>
    <t>ХХХ ХХХ</t>
  </si>
  <si>
    <t>Sign design</t>
  </si>
  <si>
    <t>Елена К.</t>
  </si>
  <si>
    <t>Евгения К.</t>
  </si>
  <si>
    <t>Игорь Ш.</t>
  </si>
  <si>
    <t>Maksim S.</t>
  </si>
  <si>
    <t>Валерий Л.</t>
  </si>
  <si>
    <t>Сергей Б.</t>
  </si>
  <si>
    <t>Светлана Г.</t>
  </si>
  <si>
    <t>Anatoly R.</t>
  </si>
  <si>
    <t>Алексей Ф.</t>
  </si>
  <si>
    <t>Игорь С.</t>
  </si>
  <si>
    <t>mmnk111 омаров</t>
  </si>
  <si>
    <t>Андрей П.</t>
  </si>
  <si>
    <t>Елена П.</t>
  </si>
  <si>
    <t>Сергей П.</t>
  </si>
  <si>
    <t>Жанна :-)))</t>
  </si>
  <si>
    <t>Олег С.</t>
  </si>
  <si>
    <t>Аюр Й.</t>
  </si>
  <si>
    <t>Николай Г.</t>
  </si>
  <si>
    <t>Андрей Е.</t>
  </si>
  <si>
    <t>сергей ш.</t>
  </si>
  <si>
    <t>павел В.</t>
  </si>
  <si>
    <t>Евгений Т.</t>
  </si>
  <si>
    <t>Антон П.</t>
  </si>
  <si>
    <t>Алексей И.</t>
  </si>
  <si>
    <t>Александр С.</t>
  </si>
  <si>
    <t>Игорь !!!</t>
  </si>
  <si>
    <t>1 150,00</t>
  </si>
  <si>
    <t>Шурик С.</t>
  </si>
  <si>
    <t>Сергей З.</t>
  </si>
  <si>
    <t>Василиса И.</t>
  </si>
  <si>
    <t>Александр К.</t>
  </si>
  <si>
    <t>Владислав Т.</t>
  </si>
  <si>
    <t>Александра Ш.</t>
  </si>
  <si>
    <t>Александр В.</t>
  </si>
  <si>
    <t>Людмила С.</t>
  </si>
  <si>
    <t>Vyacheslav Ch</t>
  </si>
  <si>
    <t>Марат К.</t>
  </si>
  <si>
    <t>Julia D.</t>
  </si>
  <si>
    <t>Таисия Н.</t>
  </si>
  <si>
    <t>Пол В.</t>
  </si>
  <si>
    <t>All off</t>
  </si>
  <si>
    <t>Кашапов</t>
  </si>
  <si>
    <t>Катя Х.</t>
  </si>
  <si>
    <t>Елена Л.</t>
  </si>
  <si>
    <t>Анна Ч.</t>
  </si>
  <si>
    <t>Алсу Н.</t>
  </si>
  <si>
    <t>Оксана Д.</t>
  </si>
  <si>
    <t>Олег Ш.</t>
  </si>
  <si>
    <t>Владимир К.</t>
  </si>
  <si>
    <t>Соня М.</t>
  </si>
  <si>
    <t>Екатерина Ш.</t>
  </si>
  <si>
    <t>bucciki bucciki</t>
  </si>
  <si>
    <t>Сергей Е.</t>
  </si>
  <si>
    <t>Flex Consulting</t>
  </si>
  <si>
    <t>Оксана П.</t>
  </si>
  <si>
    <t>Наталья Е.</t>
  </si>
  <si>
    <t>Жека.com</t>
  </si>
  <si>
    <t>Вадим М.</t>
  </si>
  <si>
    <t>fefa fef</t>
  </si>
  <si>
    <t>Саша Б.</t>
  </si>
  <si>
    <t>Павел К.</t>
  </si>
  <si>
    <t>Екатерина Р.</t>
  </si>
  <si>
    <t>Саша К.</t>
  </si>
  <si>
    <t>maxim s.</t>
  </si>
  <si>
    <t>Леонид Щ.</t>
  </si>
  <si>
    <t>Тина Н.</t>
  </si>
  <si>
    <t>Елизавета Щ.</t>
  </si>
  <si>
    <t>Любовь Л.</t>
  </si>
  <si>
    <t>Алексей К.</t>
  </si>
  <si>
    <t>Денис Р.</t>
  </si>
  <si>
    <t>Sergej P.</t>
  </si>
  <si>
    <t>Наталья Ш.</t>
  </si>
  <si>
    <t>Дмитрий Дмитрий</t>
  </si>
  <si>
    <t>olga p</t>
  </si>
  <si>
    <t>Daria B</t>
  </si>
  <si>
    <t>Oganes P</t>
  </si>
  <si>
    <t>Anastasia T</t>
  </si>
  <si>
    <t>Vladimir T</t>
  </si>
  <si>
    <t>Юлия Ф</t>
  </si>
  <si>
    <t>Viacheslav</t>
  </si>
  <si>
    <t>Maria S</t>
  </si>
  <si>
    <t>Liana P</t>
  </si>
  <si>
    <t>Maria O</t>
  </si>
  <si>
    <t>Konstantine K</t>
  </si>
  <si>
    <t>Anush O</t>
  </si>
  <si>
    <t>Lev K</t>
  </si>
  <si>
    <t>Natalia T</t>
  </si>
  <si>
    <t>Юлианна В</t>
  </si>
  <si>
    <t>Olga D</t>
  </si>
  <si>
    <t>Каринэ Т</t>
  </si>
  <si>
    <t>Alexey T</t>
  </si>
  <si>
    <t>Levon A</t>
  </si>
  <si>
    <t>Александр Д</t>
  </si>
  <si>
    <t>Lia S</t>
  </si>
  <si>
    <t>Петр П</t>
  </si>
  <si>
    <t>Izabella B</t>
  </si>
  <si>
    <t>Oxana S</t>
  </si>
  <si>
    <t>Tanya B</t>
  </si>
  <si>
    <t>Anton S</t>
  </si>
  <si>
    <t>Elena K</t>
  </si>
  <si>
    <t>Alena M</t>
  </si>
  <si>
    <t>Aram C</t>
  </si>
  <si>
    <t>Julia M</t>
  </si>
  <si>
    <t>Julia S</t>
  </si>
  <si>
    <t>Diana M</t>
  </si>
  <si>
    <t>Dina Kamilla N</t>
  </si>
  <si>
    <t>Marjana Z</t>
  </si>
  <si>
    <t>Gayk L</t>
  </si>
  <si>
    <t>Рахиль Б</t>
  </si>
  <si>
    <t>Natalia P</t>
  </si>
  <si>
    <t>Tanya S</t>
  </si>
  <si>
    <t>Adil_ S</t>
  </si>
  <si>
    <t>Ольга Б</t>
  </si>
  <si>
    <t>ANDREY K.</t>
  </si>
  <si>
    <t>9048</t>
  </si>
  <si>
    <t>6491</t>
  </si>
  <si>
    <t>9345</t>
  </si>
  <si>
    <t>3394</t>
  </si>
  <si>
    <t>5824</t>
  </si>
  <si>
    <t>8854</t>
  </si>
  <si>
    <t>0891</t>
  </si>
  <si>
    <t>5499</t>
  </si>
  <si>
    <t>7217</t>
  </si>
  <si>
    <t>0313</t>
  </si>
  <si>
    <t>8663</t>
  </si>
  <si>
    <t>1598</t>
  </si>
  <si>
    <t>8003</t>
  </si>
  <si>
    <t>9470</t>
  </si>
  <si>
    <t>5669</t>
  </si>
  <si>
    <t>5865</t>
  </si>
  <si>
    <t>3917</t>
  </si>
  <si>
    <t>8665</t>
  </si>
  <si>
    <t>5868</t>
  </si>
  <si>
    <t>1616</t>
  </si>
  <si>
    <t>3105</t>
  </si>
  <si>
    <t>8657</t>
  </si>
  <si>
    <t>2809</t>
  </si>
  <si>
    <t>2118</t>
  </si>
  <si>
    <t>3980</t>
  </si>
  <si>
    <t>5810</t>
  </si>
  <si>
    <t>1167</t>
  </si>
  <si>
    <t>4003</t>
  </si>
  <si>
    <t>8462</t>
  </si>
  <si>
    <t>8506</t>
  </si>
  <si>
    <t>1389</t>
  </si>
  <si>
    <t>9341</t>
  </si>
  <si>
    <t>9656</t>
  </si>
  <si>
    <t>1075</t>
  </si>
  <si>
    <t>4711</t>
  </si>
  <si>
    <t>5407</t>
  </si>
  <si>
    <t>4267</t>
  </si>
  <si>
    <t>7591</t>
  </si>
  <si>
    <t>9198</t>
  </si>
  <si>
    <t>2315</t>
  </si>
  <si>
    <t>4227</t>
  </si>
  <si>
    <t>8256</t>
  </si>
  <si>
    <t>5944</t>
  </si>
  <si>
    <t>2557</t>
  </si>
  <si>
    <t>6792</t>
  </si>
  <si>
    <t>4864</t>
  </si>
  <si>
    <t>3286</t>
  </si>
  <si>
    <t>4036</t>
  </si>
  <si>
    <t>1174</t>
  </si>
  <si>
    <t>9352</t>
  </si>
  <si>
    <t>4607</t>
  </si>
  <si>
    <t>7301</t>
  </si>
  <si>
    <t>2465</t>
  </si>
  <si>
    <t>5337</t>
  </si>
  <si>
    <t>2385</t>
  </si>
  <si>
    <t>0469</t>
  </si>
  <si>
    <t>8459</t>
  </si>
  <si>
    <t>6331</t>
  </si>
  <si>
    <t>1562</t>
  </si>
  <si>
    <t>3275</t>
  </si>
  <si>
    <t>5819</t>
  </si>
  <si>
    <t>5770</t>
  </si>
  <si>
    <t>8468</t>
  </si>
  <si>
    <t>0793</t>
  </si>
  <si>
    <t>4517</t>
  </si>
  <si>
    <t>6019</t>
  </si>
  <si>
    <t>9514</t>
  </si>
  <si>
    <t>2117</t>
  </si>
  <si>
    <t>7641</t>
  </si>
  <si>
    <t>0743</t>
  </si>
  <si>
    <t>3070</t>
  </si>
  <si>
    <t>3949</t>
  </si>
  <si>
    <t>0756</t>
  </si>
  <si>
    <t>0136</t>
  </si>
  <si>
    <t>2247</t>
  </si>
  <si>
    <t>9962</t>
  </si>
  <si>
    <t>9994</t>
  </si>
  <si>
    <t>0666</t>
  </si>
  <si>
    <t>4256</t>
  </si>
  <si>
    <t>6673</t>
  </si>
  <si>
    <t>7073</t>
  </si>
  <si>
    <t>8964</t>
  </si>
  <si>
    <t>4598</t>
  </si>
  <si>
    <t>5450</t>
  </si>
  <si>
    <t>3446</t>
  </si>
  <si>
    <t>3192</t>
  </si>
  <si>
    <t>6295</t>
  </si>
  <si>
    <t>5733</t>
  </si>
  <si>
    <t>4419</t>
  </si>
  <si>
    <t>2791</t>
  </si>
  <si>
    <t>7699</t>
  </si>
  <si>
    <t>1680</t>
  </si>
  <si>
    <t>1922</t>
  </si>
  <si>
    <t>5971</t>
  </si>
  <si>
    <t>1942</t>
  </si>
  <si>
    <t>9712</t>
  </si>
  <si>
    <t>7686</t>
  </si>
  <si>
    <t>7185</t>
  </si>
  <si>
    <t>6266</t>
  </si>
  <si>
    <t>4840</t>
  </si>
  <si>
    <t>7335</t>
  </si>
  <si>
    <t>7662</t>
  </si>
  <si>
    <t>7642</t>
  </si>
  <si>
    <t>5740</t>
  </si>
  <si>
    <t>4482</t>
  </si>
  <si>
    <t>7352</t>
  </si>
  <si>
    <t>4579</t>
  </si>
  <si>
    <t>8454</t>
  </si>
  <si>
    <t>3355</t>
  </si>
  <si>
    <t>1005</t>
  </si>
  <si>
    <t>1858</t>
  </si>
  <si>
    <t>9544</t>
  </si>
  <si>
    <t>0158</t>
  </si>
  <si>
    <t>2589</t>
  </si>
  <si>
    <t>2651</t>
  </si>
  <si>
    <t>1084</t>
  </si>
  <si>
    <t>5185</t>
  </si>
  <si>
    <t>2980</t>
  </si>
  <si>
    <t>6540</t>
  </si>
  <si>
    <t>4155</t>
  </si>
  <si>
    <t>6026</t>
  </si>
  <si>
    <t>8270</t>
  </si>
  <si>
    <t>2726</t>
  </si>
  <si>
    <t>1128</t>
  </si>
  <si>
    <t>5146</t>
  </si>
  <si>
    <t>5781</t>
  </si>
  <si>
    <t>5061</t>
  </si>
  <si>
    <t>0475</t>
  </si>
  <si>
    <t>2643</t>
  </si>
  <si>
    <t>1185</t>
  </si>
  <si>
    <t>5229</t>
  </si>
  <si>
    <t>1209</t>
  </si>
  <si>
    <t>8934</t>
  </si>
  <si>
    <t>0042</t>
  </si>
  <si>
    <t>4804</t>
  </si>
  <si>
    <t>0953</t>
  </si>
  <si>
    <t>9935</t>
  </si>
  <si>
    <t>8177</t>
  </si>
  <si>
    <t>3180</t>
  </si>
  <si>
    <t>0380</t>
  </si>
  <si>
    <t>2600</t>
  </si>
  <si>
    <t>0009</t>
  </si>
  <si>
    <t>1995</t>
  </si>
  <si>
    <t>7892</t>
  </si>
  <si>
    <t>8148</t>
  </si>
  <si>
    <t>4017</t>
  </si>
  <si>
    <t>6627</t>
  </si>
  <si>
    <t>4362</t>
  </si>
  <si>
    <t>3536</t>
  </si>
  <si>
    <t>5401</t>
  </si>
  <si>
    <t>5731</t>
  </si>
  <si>
    <t>7854</t>
  </si>
  <si>
    <t>3156</t>
  </si>
  <si>
    <t>1822</t>
  </si>
  <si>
    <t>4986</t>
  </si>
  <si>
    <t>5382</t>
  </si>
  <si>
    <t>8749</t>
  </si>
  <si>
    <t>9645</t>
  </si>
  <si>
    <t>3672</t>
  </si>
  <si>
    <t>9815</t>
  </si>
  <si>
    <t>3952</t>
  </si>
  <si>
    <t>2653</t>
  </si>
  <si>
    <t>2712</t>
  </si>
  <si>
    <t>3237</t>
  </si>
  <si>
    <t>5973</t>
  </si>
  <si>
    <t>6093</t>
  </si>
  <si>
    <t>1002</t>
  </si>
  <si>
    <t>0685</t>
  </si>
  <si>
    <t>6197</t>
  </si>
  <si>
    <t>8178</t>
  </si>
  <si>
    <t>5214</t>
  </si>
  <si>
    <t>8196</t>
  </si>
  <si>
    <t>6849</t>
  </si>
  <si>
    <t>7749</t>
  </si>
  <si>
    <t>7953</t>
  </si>
  <si>
    <t>6906</t>
  </si>
  <si>
    <t>5041</t>
  </si>
  <si>
    <t>1569</t>
  </si>
  <si>
    <t>9066</t>
  </si>
  <si>
    <t>2094</t>
  </si>
  <si>
    <t>1475</t>
  </si>
  <si>
    <t>4217</t>
  </si>
  <si>
    <t>6698</t>
  </si>
  <si>
    <t>6194</t>
  </si>
  <si>
    <t>3350</t>
  </si>
  <si>
    <t>8677</t>
  </si>
  <si>
    <t>4927</t>
  </si>
  <si>
    <t>9153</t>
  </si>
  <si>
    <t>6621</t>
  </si>
  <si>
    <t>9348</t>
  </si>
  <si>
    <t>8104</t>
  </si>
  <si>
    <t>6665</t>
  </si>
  <si>
    <t>1516</t>
  </si>
  <si>
    <t>4152</t>
  </si>
  <si>
    <t>6008</t>
  </si>
  <si>
    <t>3996</t>
  </si>
  <si>
    <t>1051</t>
  </si>
  <si>
    <t>9959</t>
  </si>
  <si>
    <t>1390</t>
  </si>
  <si>
    <t>4099</t>
  </si>
  <si>
    <t>3831</t>
  </si>
  <si>
    <t>1694</t>
  </si>
  <si>
    <t>6664</t>
  </si>
  <si>
    <t>9718</t>
  </si>
  <si>
    <t>7916</t>
  </si>
  <si>
    <t>2953</t>
  </si>
  <si>
    <t>0200</t>
  </si>
  <si>
    <t>9862</t>
  </si>
  <si>
    <t>8984</t>
  </si>
  <si>
    <t>9657</t>
  </si>
  <si>
    <t>0491</t>
  </si>
  <si>
    <t>2781</t>
  </si>
  <si>
    <t>1412</t>
  </si>
  <si>
    <t>8603</t>
  </si>
  <si>
    <t>6263</t>
  </si>
  <si>
    <t>5516</t>
  </si>
  <si>
    <t>5306</t>
  </si>
  <si>
    <t>7170</t>
  </si>
  <si>
    <t>6790</t>
  </si>
  <si>
    <t>8936</t>
  </si>
  <si>
    <t>8575</t>
  </si>
  <si>
    <t>3332</t>
  </si>
  <si>
    <t>9279</t>
  </si>
  <si>
    <t>1189</t>
  </si>
  <si>
    <t>3081</t>
  </si>
  <si>
    <t>4846</t>
  </si>
  <si>
    <t>7624</t>
  </si>
  <si>
    <t>6313</t>
  </si>
  <si>
    <t>4903</t>
  </si>
  <si>
    <t>0329</t>
  </si>
  <si>
    <t>1640</t>
  </si>
  <si>
    <t>3679</t>
  </si>
  <si>
    <t>8477</t>
  </si>
  <si>
    <t>6719</t>
  </si>
  <si>
    <t>1734</t>
  </si>
  <si>
    <t>9462</t>
  </si>
  <si>
    <t>2112</t>
  </si>
  <si>
    <t>2851</t>
  </si>
  <si>
    <t>2694</t>
  </si>
  <si>
    <t>1485</t>
  </si>
  <si>
    <t>8009</t>
  </si>
  <si>
    <t>7884</t>
  </si>
  <si>
    <t>6650</t>
  </si>
  <si>
    <t>6781</t>
  </si>
  <si>
    <t>4451</t>
  </si>
  <si>
    <t>2163</t>
  </si>
  <si>
    <t>6285</t>
  </si>
  <si>
    <t>0952</t>
  </si>
  <si>
    <t>2945</t>
  </si>
  <si>
    <t>7498</t>
  </si>
  <si>
    <t>1643</t>
  </si>
  <si>
    <t>0721</t>
  </si>
  <si>
    <t>4781</t>
  </si>
  <si>
    <t>9188</t>
  </si>
  <si>
    <t>0063</t>
  </si>
  <si>
    <t>0996</t>
  </si>
  <si>
    <t>5693</t>
  </si>
  <si>
    <t>0871</t>
  </si>
  <si>
    <t>7598</t>
  </si>
  <si>
    <t>3549</t>
  </si>
  <si>
    <t>8924</t>
  </si>
  <si>
    <t>9311</t>
  </si>
  <si>
    <t>6771</t>
  </si>
  <si>
    <t>1273</t>
  </si>
  <si>
    <t>8780</t>
  </si>
  <si>
    <t>2210</t>
  </si>
  <si>
    <t>1010</t>
  </si>
  <si>
    <t>1554</t>
  </si>
  <si>
    <t>7329</t>
  </si>
  <si>
    <t>1787</t>
  </si>
  <si>
    <t>2546</t>
  </si>
  <si>
    <t>2665</t>
  </si>
  <si>
    <t>4708</t>
  </si>
  <si>
    <t>3410</t>
  </si>
  <si>
    <t>0127</t>
  </si>
  <si>
    <t>4666</t>
  </si>
  <si>
    <t>3896</t>
  </si>
  <si>
    <t>9861</t>
  </si>
  <si>
    <t>1476</t>
  </si>
  <si>
    <t>3710</t>
  </si>
  <si>
    <t>6401</t>
  </si>
  <si>
    <t>8065</t>
  </si>
  <si>
    <t>4738</t>
  </si>
  <si>
    <t>3963</t>
  </si>
  <si>
    <t>3511</t>
  </si>
  <si>
    <t>8471</t>
  </si>
  <si>
    <t>4274</t>
  </si>
  <si>
    <t>5232</t>
  </si>
  <si>
    <t>9064</t>
  </si>
  <si>
    <t>2680</t>
  </si>
  <si>
    <t>0529</t>
  </si>
  <si>
    <t>2795</t>
  </si>
  <si>
    <t>1153</t>
  </si>
  <si>
    <t>5706</t>
  </si>
  <si>
    <t>2646</t>
  </si>
  <si>
    <t>5290</t>
  </si>
  <si>
    <t>3369</t>
  </si>
  <si>
    <t>7789</t>
  </si>
  <si>
    <t>0608</t>
  </si>
  <si>
    <t>8355</t>
  </si>
  <si>
    <t>1961</t>
  </si>
  <si>
    <t>0583</t>
  </si>
  <si>
    <t>7568</t>
  </si>
  <si>
    <t>9740</t>
  </si>
  <si>
    <t>8434</t>
  </si>
  <si>
    <t>4397</t>
  </si>
  <si>
    <t>8600</t>
  </si>
  <si>
    <t>5791</t>
  </si>
  <si>
    <t>8409</t>
  </si>
  <si>
    <t>4438</t>
  </si>
  <si>
    <t>5834</t>
  </si>
  <si>
    <t>4252</t>
  </si>
  <si>
    <t>7989</t>
  </si>
  <si>
    <t>9963</t>
  </si>
  <si>
    <t>5984</t>
  </si>
  <si>
    <t>2539</t>
  </si>
  <si>
    <t>1312</t>
  </si>
  <si>
    <t>8655</t>
  </si>
  <si>
    <t>2161</t>
  </si>
  <si>
    <t>1646</t>
  </si>
  <si>
    <t>8341</t>
  </si>
  <si>
    <t>2124</t>
  </si>
  <si>
    <t>2644</t>
  </si>
  <si>
    <t>0311</t>
  </si>
  <si>
    <t>9289</t>
  </si>
  <si>
    <t>5252</t>
  </si>
  <si>
    <t>8831</t>
  </si>
  <si>
    <t>0866</t>
  </si>
  <si>
    <t>1935</t>
  </si>
  <si>
    <t>6157</t>
  </si>
  <si>
    <t>9563</t>
  </si>
  <si>
    <t>5457</t>
  </si>
  <si>
    <t>7195</t>
  </si>
  <si>
    <t>1459</t>
  </si>
  <si>
    <t>6860</t>
  </si>
  <si>
    <t>9526</t>
  </si>
  <si>
    <t>4843</t>
  </si>
  <si>
    <t>0185</t>
  </si>
  <si>
    <t>9195</t>
  </si>
  <si>
    <t>7305</t>
  </si>
  <si>
    <t>0937</t>
  </si>
  <si>
    <t>1825</t>
  </si>
  <si>
    <t>8782</t>
  </si>
  <si>
    <t>4835</t>
  </si>
  <si>
    <t>4813</t>
  </si>
  <si>
    <t>7552</t>
  </si>
  <si>
    <t>3482</t>
  </si>
  <si>
    <t>1444</t>
  </si>
  <si>
    <t>5488</t>
  </si>
  <si>
    <t>7235</t>
  </si>
  <si>
    <t>5191</t>
  </si>
  <si>
    <t>8705</t>
  </si>
  <si>
    <t>4922</t>
  </si>
  <si>
    <t>0628</t>
  </si>
  <si>
    <t>0537</t>
  </si>
  <si>
    <t>9148</t>
  </si>
  <si>
    <t>2139</t>
  </si>
  <si>
    <t>3463</t>
  </si>
  <si>
    <t>9258</t>
  </si>
  <si>
    <t>9050</t>
  </si>
  <si>
    <t>8593</t>
  </si>
  <si>
    <t>8410</t>
  </si>
  <si>
    <t>1810</t>
  </si>
  <si>
    <t>0762</t>
  </si>
  <si>
    <t>8745</t>
  </si>
  <si>
    <t>4537</t>
  </si>
  <si>
    <t>4948</t>
  </si>
  <si>
    <t>6684</t>
  </si>
  <si>
    <t>3045</t>
  </si>
  <si>
    <t>0976</t>
  </si>
  <si>
    <t>6167</t>
  </si>
  <si>
    <t>1099</t>
  </si>
  <si>
    <t>9705</t>
  </si>
  <si>
    <t>3261</t>
  </si>
  <si>
    <t>0592</t>
  </si>
  <si>
    <t>2420</t>
  </si>
  <si>
    <t>7467</t>
  </si>
  <si>
    <t>3529</t>
  </si>
  <si>
    <t>4770</t>
  </si>
  <si>
    <t>2255</t>
  </si>
  <si>
    <t>8935</t>
  </si>
  <si>
    <t>8887</t>
  </si>
  <si>
    <t>8384</t>
  </si>
  <si>
    <t>9655</t>
  </si>
  <si>
    <t>2057</t>
  </si>
  <si>
    <t>5289</t>
  </si>
  <si>
    <t>2016</t>
  </si>
  <si>
    <t>9983</t>
  </si>
  <si>
    <t>5785</t>
  </si>
  <si>
    <t>6180</t>
  </si>
  <si>
    <t>1338</t>
  </si>
  <si>
    <t>1543</t>
  </si>
  <si>
    <t>0425</t>
  </si>
  <si>
    <t>3600</t>
  </si>
  <si>
    <t>6912</t>
  </si>
  <si>
    <t>9996</t>
  </si>
  <si>
    <t>0559</t>
  </si>
  <si>
    <t>3277</t>
  </si>
  <si>
    <t>8632</t>
  </si>
  <si>
    <t>5911</t>
  </si>
  <si>
    <t>5424</t>
  </si>
  <si>
    <t>4002</t>
  </si>
  <si>
    <t>8858</t>
  </si>
  <si>
    <t>2719</t>
  </si>
  <si>
    <t>8599</t>
  </si>
  <si>
    <t>4108</t>
  </si>
  <si>
    <t>1978</t>
  </si>
  <si>
    <t>6938</t>
  </si>
  <si>
    <t>9313</t>
  </si>
  <si>
    <t>6896</t>
  </si>
  <si>
    <t>4359</t>
  </si>
  <si>
    <t>9497</t>
  </si>
  <si>
    <t>9622</t>
  </si>
  <si>
    <t>0552</t>
  </si>
  <si>
    <t>5564</t>
  </si>
  <si>
    <t>6373</t>
  </si>
  <si>
    <t>6630</t>
  </si>
  <si>
    <t>6130</t>
  </si>
  <si>
    <t>6749</t>
  </si>
  <si>
    <t>7190</t>
  </si>
  <si>
    <t>5562</t>
  </si>
  <si>
    <t>5842</t>
  </si>
  <si>
    <t>8000</t>
  </si>
  <si>
    <t>1712</t>
  </si>
  <si>
    <t>5924</t>
  </si>
  <si>
    <t>2804</t>
  </si>
  <si>
    <t>9799</t>
  </si>
  <si>
    <t>1606</t>
  </si>
  <si>
    <t>6045</t>
  </si>
  <si>
    <t>5248</t>
  </si>
  <si>
    <t>9790</t>
  </si>
  <si>
    <t>6346</t>
  </si>
  <si>
    <t>7432</t>
  </si>
  <si>
    <t>7856</t>
  </si>
  <si>
    <t>4292</t>
  </si>
  <si>
    <t>9847</t>
  </si>
  <si>
    <t>8933</t>
  </si>
  <si>
    <t>3002</t>
  </si>
  <si>
    <t>1675</t>
  </si>
  <si>
    <t>7167</t>
  </si>
  <si>
    <t>4367</t>
  </si>
  <si>
    <t>4536</t>
  </si>
  <si>
    <t>5020</t>
  </si>
  <si>
    <t>5608</t>
  </si>
  <si>
    <t>2471</t>
  </si>
  <si>
    <t>8456</t>
  </si>
  <si>
    <t>3149</t>
  </si>
  <si>
    <t>6520</t>
  </si>
  <si>
    <t>2639</t>
  </si>
  <si>
    <t>4664</t>
  </si>
  <si>
    <t>5537</t>
  </si>
  <si>
    <t>2348</t>
  </si>
  <si>
    <t>9653</t>
  </si>
  <si>
    <t>8298</t>
  </si>
  <si>
    <t>2627</t>
  </si>
  <si>
    <t>1155</t>
  </si>
  <si>
    <t>8779</t>
  </si>
  <si>
    <t>5529</t>
  </si>
  <si>
    <t>9031</t>
  </si>
  <si>
    <t>2014</t>
  </si>
  <si>
    <t>7304</t>
  </si>
  <si>
    <t>8581</t>
  </si>
  <si>
    <t>0410</t>
  </si>
  <si>
    <t>1484</t>
  </si>
  <si>
    <t>9071</t>
  </si>
  <si>
    <t>2242</t>
  </si>
  <si>
    <t>4676</t>
  </si>
  <si>
    <t>5053</t>
  </si>
  <si>
    <t>1059</t>
  </si>
  <si>
    <t>9111</t>
  </si>
  <si>
    <t>5316</t>
  </si>
  <si>
    <t>8046</t>
  </si>
  <si>
    <t>3011</t>
  </si>
  <si>
    <t>7149</t>
  </si>
  <si>
    <t>0498</t>
  </si>
  <si>
    <t>1286</t>
  </si>
  <si>
    <t>4008</t>
  </si>
  <si>
    <t>1193</t>
  </si>
  <si>
    <t>7772</t>
  </si>
  <si>
    <t>2341</t>
  </si>
  <si>
    <t>5650</t>
  </si>
  <si>
    <t>8013</t>
  </si>
  <si>
    <t>0076</t>
  </si>
  <si>
    <t>3891</t>
  </si>
  <si>
    <t>0760</t>
  </si>
  <si>
    <t>4844</t>
  </si>
  <si>
    <t>8587</t>
  </si>
  <si>
    <t>7688</t>
  </si>
  <si>
    <t>0431</t>
  </si>
  <si>
    <t>1463</t>
  </si>
  <si>
    <t>9633</t>
  </si>
  <si>
    <t>9675</t>
  </si>
  <si>
    <t>4823</t>
  </si>
  <si>
    <t>9018</t>
  </si>
  <si>
    <t>3651</t>
  </si>
  <si>
    <t>4923</t>
  </si>
  <si>
    <t>1865</t>
  </si>
  <si>
    <t>2121</t>
  </si>
  <si>
    <t>1407</t>
  </si>
  <si>
    <t>2751</t>
  </si>
  <si>
    <t>0908</t>
  </si>
  <si>
    <t>0192</t>
  </si>
  <si>
    <t>0382</t>
  </si>
  <si>
    <t>5062</t>
  </si>
  <si>
    <t>7493</t>
  </si>
  <si>
    <t>7945</t>
  </si>
  <si>
    <t>3911</t>
  </si>
  <si>
    <t>8227</t>
  </si>
  <si>
    <t>5722</t>
  </si>
  <si>
    <t>2311</t>
  </si>
  <si>
    <t>5699</t>
  </si>
  <si>
    <t>9174</t>
  </si>
  <si>
    <t>4528</t>
  </si>
  <si>
    <t>5429</t>
  </si>
  <si>
    <t>2453</t>
  </si>
  <si>
    <t>8041</t>
  </si>
  <si>
    <t>5586</t>
  </si>
  <si>
    <t>5542</t>
  </si>
  <si>
    <t>1146</t>
  </si>
  <si>
    <t>5739</t>
  </si>
  <si>
    <t>1212</t>
  </si>
  <si>
    <t>2734</t>
  </si>
  <si>
    <t>3502</t>
  </si>
  <si>
    <t>4863</t>
  </si>
  <si>
    <t>1008</t>
  </si>
  <si>
    <t>0408</t>
  </si>
  <si>
    <t>2636</t>
  </si>
  <si>
    <t>8577</t>
  </si>
  <si>
    <t>2902</t>
  </si>
  <si>
    <t>8559</t>
  </si>
  <si>
    <t>9296</t>
  </si>
  <si>
    <t>8020</t>
  </si>
  <si>
    <t>8914</t>
  </si>
  <si>
    <t>8496</t>
  </si>
  <si>
    <t>2351</t>
  </si>
  <si>
    <t>5434</t>
  </si>
  <si>
    <t>3824</t>
  </si>
  <si>
    <t>2593</t>
  </si>
  <si>
    <t>8075</t>
  </si>
  <si>
    <t>7411</t>
  </si>
  <si>
    <t>0230</t>
  </si>
  <si>
    <t>1916</t>
  </si>
  <si>
    <t>5896</t>
  </si>
  <si>
    <t>8015</t>
  </si>
  <si>
    <t>3323</t>
  </si>
  <si>
    <t>0393</t>
  </si>
  <si>
    <t>8185</t>
  </si>
  <si>
    <t>0357</t>
  </si>
  <si>
    <t>3229</t>
  </si>
  <si>
    <t>9407</t>
  </si>
  <si>
    <t>2032</t>
  </si>
  <si>
    <t>2357</t>
  </si>
  <si>
    <t>4139</t>
  </si>
  <si>
    <t>9905</t>
  </si>
  <si>
    <t>8190</t>
  </si>
  <si>
    <t>6336</t>
  </si>
  <si>
    <t>0045</t>
  </si>
  <si>
    <t>5864</t>
  </si>
  <si>
    <t>1242</t>
  </si>
  <si>
    <t>2034</t>
  </si>
  <si>
    <t>7276</t>
  </si>
  <si>
    <t>1609</t>
  </si>
  <si>
    <t>0786</t>
  </si>
  <si>
    <t>7840</t>
  </si>
  <si>
    <t>9832</t>
  </si>
  <si>
    <t>5798</t>
  </si>
  <si>
    <t>3411</t>
  </si>
  <si>
    <t>5721</t>
  </si>
  <si>
    <t>1073</t>
  </si>
  <si>
    <t>0522</t>
  </si>
  <si>
    <t>4334</t>
  </si>
  <si>
    <t>2240</t>
  </si>
  <si>
    <t>2638</t>
  </si>
  <si>
    <t>3897</t>
  </si>
  <si>
    <t>7500</t>
  </si>
  <si>
    <t>7366</t>
  </si>
  <si>
    <t>1904</t>
  </si>
  <si>
    <t>7213</t>
  </si>
  <si>
    <t>2172</t>
  </si>
  <si>
    <t>7421</t>
  </si>
  <si>
    <t>7176</t>
  </si>
  <si>
    <t>1117</t>
  </si>
  <si>
    <t>7430</t>
  </si>
  <si>
    <t>3448</t>
  </si>
  <si>
    <t>9326</t>
  </si>
  <si>
    <t>2203</t>
  </si>
  <si>
    <t>8929</t>
  </si>
  <si>
    <t>2957</t>
  </si>
  <si>
    <t>8589</t>
  </si>
  <si>
    <t>2561</t>
  </si>
  <si>
    <t>6495</t>
  </si>
  <si>
    <t>1890</t>
  </si>
  <si>
    <t>9771</t>
  </si>
  <si>
    <t>5907</t>
  </si>
  <si>
    <t>9430</t>
  </si>
  <si>
    <t>9350</t>
  </si>
  <si>
    <t>0124</t>
  </si>
  <si>
    <t>3839</t>
  </si>
  <si>
    <t>2705</t>
  </si>
  <si>
    <t>1397</t>
  </si>
  <si>
    <t>5871</t>
  </si>
  <si>
    <t>0699</t>
  </si>
  <si>
    <t>1280</t>
  </si>
  <si>
    <t>0789</t>
  </si>
  <si>
    <t>8210</t>
  </si>
  <si>
    <t>5286</t>
  </si>
  <si>
    <t>6317</t>
  </si>
  <si>
    <t>2996</t>
  </si>
  <si>
    <t>1509</t>
  </si>
  <si>
    <t>3825</t>
  </si>
  <si>
    <t>8327</t>
  </si>
  <si>
    <t>7466</t>
  </si>
  <si>
    <t>9844</t>
  </si>
  <si>
    <t>8370</t>
  </si>
  <si>
    <t>2043</t>
  </si>
  <si>
    <t>0187</t>
  </si>
  <si>
    <t>2959</t>
  </si>
  <si>
    <t>2898</t>
  </si>
  <si>
    <t>5823</t>
  </si>
  <si>
    <t>5575</t>
  </si>
  <si>
    <t>2493</t>
  </si>
  <si>
    <t>0903</t>
  </si>
  <si>
    <t>8176</t>
  </si>
  <si>
    <t>6640</t>
  </si>
  <si>
    <t>9357</t>
  </si>
  <si>
    <t>1538</t>
  </si>
  <si>
    <t>5374</t>
  </si>
  <si>
    <t>1955</t>
  </si>
  <si>
    <t>0646</t>
  </si>
  <si>
    <t>4282</t>
  </si>
  <si>
    <t>9219</t>
  </si>
  <si>
    <t>2051</t>
  </si>
  <si>
    <t>2496</t>
  </si>
  <si>
    <t>5818</t>
  </si>
  <si>
    <t>7578</t>
  </si>
  <si>
    <t>7907</t>
  </si>
  <si>
    <t>9155</t>
  </si>
  <si>
    <t>9456</t>
  </si>
  <si>
    <t>6805</t>
  </si>
  <si>
    <t>0748</t>
  </si>
  <si>
    <t>7795</t>
  </si>
  <si>
    <t>6725</t>
  </si>
  <si>
    <t>С Ксения Владимировна</t>
  </si>
  <si>
    <t>ИП Лузанов Юрий Васильевич</t>
  </si>
  <si>
    <t>ИП Масаев Михаил Владимирович</t>
  </si>
  <si>
    <t>ИП Савинцева Юлия Анатольевна</t>
  </si>
  <si>
    <t>ИП Гусев Александр Николаевич</t>
  </si>
  <si>
    <t>ИП ГАБДРАШИТОВ АЛЕКСЕЙ РАВИЛЬЕВИЧ</t>
  </si>
  <si>
    <t>ИП Кайгородцев Петр Владимирович</t>
  </si>
  <si>
    <t>ИП Леонов Максим Михайлович</t>
  </si>
  <si>
    <t>ИП Задорожный Александр Валерьевич</t>
  </si>
  <si>
    <t>ИП БРЕХУНЕЦ БОРИС ВИКТОРОВИЧ</t>
  </si>
  <si>
    <t>ИП ПОКАТИЛЕНКО СТЕПАН ВАСИЛЬЕВИЧ</t>
  </si>
  <si>
    <t>ИП ФЕДОРОВ АЛЕКСАНДР ПЕТРОВИЧ</t>
  </si>
  <si>
    <t>ИП ГЛАВА КРЕСТЬЯНСКОГО (ФЕРМЕРСКОГО) ХОЗЯЙСТВА АПЦИАУРИ ВАХТАНГ ГУРАМОВИЧ</t>
  </si>
  <si>
    <t>ООО "АПЕКС-ПЛЮС"</t>
  </si>
  <si>
    <t>ООО "СТРИТТЕХНО"</t>
  </si>
  <si>
    <t>ООО "Тотал Архитектс"</t>
  </si>
  <si>
    <t>ООО "Кафе Софт"</t>
  </si>
  <si>
    <t>ООО "Вершина"</t>
  </si>
  <si>
    <t>ООО "РЕАЛ"</t>
  </si>
  <si>
    <t>ООО "ТОРГОВЫЙ ДОМ "ШЕРЕМЕТЬЕВСКИЕ ТОРТЫ"</t>
  </si>
  <si>
    <t>ООО "Мейн Пипл"</t>
  </si>
  <si>
    <t>К ОЛЕГ ПАВЛОВИЧ</t>
  </si>
  <si>
    <t>К РОМАН ЕВГЕНЬЕВИЧ</t>
  </si>
  <si>
    <t>СУРМАВА Е В</t>
  </si>
  <si>
    <t>ИП ГОММЕРШТАДТ М. Л.</t>
  </si>
  <si>
    <t>В СЕРГЕЙ ВЛАДИМИРОВИЧ</t>
  </si>
  <si>
    <t>П Александра Евгеньевна</t>
  </si>
  <si>
    <t>Яндекс.Деньги</t>
  </si>
  <si>
    <t>Банковский перевод</t>
  </si>
  <si>
    <t>Сдача наличных денежных средств в банк</t>
  </si>
  <si>
    <t>УФК по Пермскому краю</t>
  </si>
  <si>
    <t>ИП СМИРНОВ АЛЕКСАНДР ГЕННАДЬЕВИЧ</t>
  </si>
  <si>
    <t>ИП Скибина Татьяна Станиславовна</t>
  </si>
  <si>
    <t>ООО "Группа компаний "Профзнание"</t>
  </si>
  <si>
    <t>М АЛЕКСАНДР СЕРГЕЕВИЧ</t>
  </si>
  <si>
    <t>Свиридов Валерий Валентинович (ИП)</t>
  </si>
  <si>
    <t>К ЕВГЕНИЙ ВАЛЕРЬЕВИЧ</t>
  </si>
  <si>
    <t>А МАРИНА ВЛАДИМИРОВНА</t>
  </si>
  <si>
    <t>ШУТКИН С А</t>
  </si>
  <si>
    <t>Г ДЕНИС СЕРГЕЕВИЧ</t>
  </si>
  <si>
    <t>К ДЕНИС НИКОЛАЕВИЧ</t>
  </si>
  <si>
    <t>Прасолов Станислав Сергеевич (ИП)</t>
  </si>
  <si>
    <t>КИВИ Банк (АО)</t>
  </si>
  <si>
    <t>Лицей №1501 ШО №1388 11 "В" кл.</t>
  </si>
  <si>
    <t>ВУДВУД С</t>
  </si>
  <si>
    <t>С ВИТАЛИЙ ВАЛЕРЬЕВИЧ</t>
  </si>
  <si>
    <t>К НАТАЛЬЯ ЛЕОНИДОВНА</t>
  </si>
  <si>
    <t>КАФ ФОНД ПОДДЕРЖКИ И РАЗВИТИЯ ФИЛАНТРОПИИ</t>
  </si>
  <si>
    <t>Ф Игорь Валентинович</t>
  </si>
  <si>
    <t>Ц Егор Владимирович</t>
  </si>
  <si>
    <t>М ВЛАДИМИР АЛЕКСАНДРОВИЧ</t>
  </si>
  <si>
    <t>ООО "ПК ВОЛГА"</t>
  </si>
  <si>
    <t>ИП Мехтиева Татьяна Павловна</t>
  </si>
  <si>
    <t>КЛ8А СОШ2 П ДОБРИНКА ЛИПЕЦКОЙ ОБЛ</t>
  </si>
  <si>
    <t>На лечение Ильи Владимирова</t>
  </si>
  <si>
    <t>С Виталий Николаевич</t>
  </si>
  <si>
    <t>Ш Маргарита Валерьевна</t>
  </si>
  <si>
    <t>Е Анна Петровна</t>
  </si>
  <si>
    <t>Д ЕВГЕНИЙ ВЛАДИМИРОВИЧ</t>
  </si>
  <si>
    <t>П СВЕТЛАНА ЮРЬЕВНА</t>
  </si>
  <si>
    <t>Я ВЛАДИМИР МИХАЙЛОВИЧ</t>
  </si>
  <si>
    <t>СТРОЖЕНКО С С</t>
  </si>
  <si>
    <t>А ЭЛЬМАР РАШИД ОГЛЫ</t>
  </si>
  <si>
    <t>На лечение Анастасии Даниляк, Моники Бадикян, Анастасии Ярош</t>
  </si>
  <si>
    <t>Д МИХАИЛ ВИКТОРОВИЧ</t>
  </si>
  <si>
    <t>Х ОЛЕГ ИГОРЕВИЧ</t>
  </si>
  <si>
    <t>МаКАЙКИНА А А</t>
  </si>
  <si>
    <t>ООО "СТИЛЛЕР"</t>
  </si>
  <si>
    <t>ООО "Альтаир"</t>
  </si>
  <si>
    <t>Г Элдари Октайевич</t>
  </si>
  <si>
    <t>ООО "ЭСКом"</t>
  </si>
  <si>
    <t>Ж Наталья Викторовна</t>
  </si>
  <si>
    <t>Е Вадим Викторович</t>
  </si>
  <si>
    <t>ООО "ЖилКом"</t>
  </si>
  <si>
    <t>ООО ЖИЛКОМ</t>
  </si>
  <si>
    <t>ПОДЛИПАЕВА ТВ</t>
  </si>
  <si>
    <t>ООО "ОСНОВА"</t>
  </si>
  <si>
    <t>Цветкова Анна Антоновна (ИП)</t>
  </si>
  <si>
    <t>К НИКИТА АЛЕКСАНДРОВИЧ</t>
  </si>
  <si>
    <t>Г Владимир Андреевич</t>
  </si>
  <si>
    <t>АНО "Cоциально-Художественный Театр"</t>
  </si>
  <si>
    <t>Л Лидия Анатольевна</t>
  </si>
  <si>
    <t>ООО "СибЭлКом"</t>
  </si>
  <si>
    <t>ИП Анищенко Александр Вадимович</t>
  </si>
  <si>
    <t>Б Иван</t>
  </si>
  <si>
    <t>Б ВЯЧЕСЛАВ ВЛАДИМИРОВИЧ</t>
  </si>
  <si>
    <t>К Даля Миколо</t>
  </si>
  <si>
    <t>ИП Епифанова Елена Александровна</t>
  </si>
  <si>
    <t>П НИКИТА ВАЛЕНТИНОВИЧ</t>
  </si>
  <si>
    <t>З АЛЕКСАНДР НИКОЛАЕВИЧ</t>
  </si>
  <si>
    <t>Носенко Наталья Владимировна (ИП</t>
  </si>
  <si>
    <t>М Марина</t>
  </si>
  <si>
    <t>Эрнст энд Янг ООО</t>
  </si>
  <si>
    <t>С АЛЕКСАНДР ЮРЬЕВИЧ</t>
  </si>
  <si>
    <t>Благотворительные пожертвования, собранные в ящики для сбора пожертвований, в рамках акции "Уроки Добра" в школе №1567 8 "В" класс по адресу: г. Москва, Кутузовский проезд, д. 10, 01.09.17</t>
  </si>
  <si>
    <t>О Владимир Александрович</t>
  </si>
  <si>
    <t>Благотворительные  пожертвования, собранные в ящик для сбора пожертвований в офисе Фонда 13.09.2017</t>
  </si>
  <si>
    <t>На уставную деятельность</t>
  </si>
  <si>
    <t>Благотворительные  пожертвования, собранные в ящик для сбора пожертвований на дне рождения арт-галереи Vinnichenko Gallery 14.09.17 по адресу: г. Москва, ул. Рочдельская, д. 15, стр. с25</t>
  </si>
  <si>
    <t>Благотворительные  пожертвования, собранные в ящики для сбора пожертвований на спектакле "Чапаев и Пустота" 17.09.17 в Московском государственном театре Эстрады по адресу: г. Москва, Берсеневская наб., д. 20/2</t>
  </si>
  <si>
    <t>Благотворительные  пожертвования, собранные в ящики для сбора пожертвований в рамках "Ярмарки" в Ворошиловской СОШ 21.09.17 по адресу: МО, Можайский р-н, д. Горки, д. 1А</t>
  </si>
  <si>
    <t>Благотворительные  пожертвования, собранные в ящики для сбора пожертвований в рамках мероприятия "БеспринЫпные чтения №26" 20.09.17 в Гоголь-центре по адресу: г. Москва, ул. Казакова, д. 8</t>
  </si>
  <si>
    <t>На лечение Анастасии Даниляк</t>
  </si>
  <si>
    <t>2 В КЛАССА.ШКОЛА № 14, АКЦИЯ ДЕТИ ВМЕСТО ЦВЕТОВ</t>
  </si>
  <si>
    <t>УРОКИ ДОБРА УЧЕНИКИ КЛАССА 3В ШКОЛЫ 3 Г.БИЙСК</t>
  </si>
  <si>
    <t>На лечение Александра Скрыпника</t>
  </si>
  <si>
    <t>На лечение Моники Бадикян</t>
  </si>
  <si>
    <t>На лечение Андрея Пожидаева</t>
  </si>
  <si>
    <t>Оплата за аренду медицинского оборудования для Лозицкого Ильи</t>
  </si>
  <si>
    <t>Оплата за медицинские расходные материалы для Валетенко Ивана</t>
  </si>
  <si>
    <t>Оплата обследования Сильвестрова Ивана</t>
  </si>
  <si>
    <t>Оплата обследования Прошенковой Милены</t>
  </si>
  <si>
    <t>Оплата за препараты для Эдильгериева Яхъи</t>
  </si>
  <si>
    <t>Оплата за препараты для Чураевой Аминат</t>
  </si>
  <si>
    <t>Оплата за медицинские расходные материалы для Сагателян Миланы</t>
  </si>
  <si>
    <t>Оплата за медицинское оборудование для Спиридонова Ивана</t>
  </si>
  <si>
    <t>Оплата за медицинскую реабилитацию Альвареса Александра</t>
  </si>
  <si>
    <t>Оплата лечения Челышева Алексея</t>
  </si>
  <si>
    <t>Оплата за препараты для Крецу Таисии</t>
  </si>
  <si>
    <t>Оплата за препараты для Степина Вячеслава</t>
  </si>
  <si>
    <t>Оплата за препараты для Мирхайдаровой Лалли</t>
  </si>
  <si>
    <t>Оплата за препараты для Ахтямова Павла</t>
  </si>
  <si>
    <t>Оплата за препараты для Бародулиной Светланы</t>
  </si>
  <si>
    <t>Оплата за препараты для Смущенко Евы</t>
  </si>
  <si>
    <t>Оплата за препараты для Богатыревой Камили</t>
  </si>
  <si>
    <t>Оплата за препараты для Арутюняна Давида</t>
  </si>
  <si>
    <t>Оплата за препараты для Марчевой Полины</t>
  </si>
  <si>
    <t>Оплата за препараты для Даниляк Анастасии</t>
  </si>
  <si>
    <t>Оплата лечения Аванесяна Арама</t>
  </si>
  <si>
    <t>Оплата за препараты для Мирзокаримовой Амины</t>
  </si>
  <si>
    <t>Оплата за препараты для Синякина Никиты</t>
  </si>
  <si>
    <t>Оплата за препараты для Жорника Павла</t>
  </si>
  <si>
    <t>Оплата за препараты для Моллаевой Убайдат</t>
  </si>
  <si>
    <t>Оплата за препараты для Функ Варвары</t>
  </si>
  <si>
    <t>Оплата за препараты для Корнюхина Михаила</t>
  </si>
  <si>
    <t>Оплата за препараты для Бекировой Заремы</t>
  </si>
  <si>
    <t>Оплата обследования Епифанова Артёма</t>
  </si>
  <si>
    <t>Оплата за медицинские расходные материалы для Леденцова Петра</t>
  </si>
  <si>
    <t>Оплата лечения Белякова Сергея</t>
  </si>
  <si>
    <t>Оплата обследования Салькова Ивана</t>
  </si>
  <si>
    <t>Оплата за препараты для Османовой Зубальжат</t>
  </si>
  <si>
    <t>Оплата за препараты для Ковтун Софьи</t>
  </si>
  <si>
    <t>Оплата за препараты для Анисимова Романа</t>
  </si>
  <si>
    <t>Оплата за препараты для Хамзаевой Фариды</t>
  </si>
  <si>
    <t>Оплата за препараты для Куцевалова Даниила</t>
  </si>
  <si>
    <t>Оплата за препараты для Турченковой Миланы</t>
  </si>
  <si>
    <t>Оплата за медицинские расходные материалы для Сагателян Карины</t>
  </si>
  <si>
    <t>Оплата за медицинские расходные материалы для Твердохлебова Евгения</t>
  </si>
  <si>
    <t>Оплата обследования Дебизова Ясина</t>
  </si>
  <si>
    <t>Оплата за медицинские расходные материалы для Ахметшина Рината</t>
  </si>
  <si>
    <t>Оплата обследования Марчук Никиты</t>
  </si>
  <si>
    <t>Оплата за препараты для Твердохлебова Евгения</t>
  </si>
  <si>
    <t>Оплата обследования Красичкова Вадима</t>
  </si>
  <si>
    <t>Оплата обследования Майорова Степана</t>
  </si>
  <si>
    <t>Оплата обследования Туйлиева Байгелды</t>
  </si>
  <si>
    <t>Оплата лечения Крецу Таисии</t>
  </si>
  <si>
    <t>Оплата за препараты для Дурманенко Кирилла</t>
  </si>
  <si>
    <t>Оплата за препараты для Баевой Мархи</t>
  </si>
  <si>
    <t>Оплата за препараты для Феофановой Дарины</t>
  </si>
  <si>
    <t>Оплата за препараты для Гичиева Мохмада</t>
  </si>
  <si>
    <t>Оплата за медицинские расходные материалы для Анисимова Романа</t>
  </si>
  <si>
    <t>Оплата за препараты для Беляков Сергея</t>
  </si>
  <si>
    <t>Оплата за препараты для Дудукчян Арины</t>
  </si>
  <si>
    <t>Оплата за препараты для Балашовой Елизаветы</t>
  </si>
  <si>
    <t>Оплата за препараты для Пичурова Михаила</t>
  </si>
  <si>
    <t>Оплата за препараты для Зеленского Богдана</t>
  </si>
  <si>
    <t>Оплата лечения Турченковой Миланы</t>
  </si>
  <si>
    <t>Оплата лечения Куцевалова Даниила</t>
  </si>
  <si>
    <t>Оплата лечения Даниляк Анастасии</t>
  </si>
  <si>
    <t>Оплата обследования Галиной Юлии</t>
  </si>
  <si>
    <t>Оплата обследования Андреева Сергея</t>
  </si>
  <si>
    <t>Оплата обследования Ворониной Серафимы</t>
  </si>
  <si>
    <t>Оплата обследования Фитисовой Елизаветы</t>
  </si>
  <si>
    <t>Оплата обследования Нутрихина Богдана</t>
  </si>
  <si>
    <t>Оплата лечения Плаксиной Александры</t>
  </si>
  <si>
    <t>Оплата обследования Гавриловой Дарьи</t>
  </si>
  <si>
    <t>Оплата обследования Бушина Артема</t>
  </si>
  <si>
    <t>Оплата обследования Саляховой Амиры</t>
  </si>
  <si>
    <t>Оплата обследования Генераловой Анны</t>
  </si>
  <si>
    <t>Оплата обследования Козловой Марии</t>
  </si>
  <si>
    <t>Оплата обследования Горбачева Виктора</t>
  </si>
  <si>
    <t>Оплата обследования Балабан Софии</t>
  </si>
  <si>
    <t>Оплата обследования Синякина Никиты</t>
  </si>
  <si>
    <t>Оплата лечения Балабан Софии</t>
  </si>
  <si>
    <t>Оплата за препараты для Павлова Ильи</t>
  </si>
  <si>
    <t>Оплата за препараты для Беляева Данилы</t>
  </si>
  <si>
    <t>Оплата за препараты для Лузгиной Татьяны</t>
  </si>
  <si>
    <t>Оплата за медицинские расходные материалы для Коханко Матвея</t>
  </si>
  <si>
    <t>Оплата обследования Бизюкова Михаила</t>
  </si>
  <si>
    <t>Оплата обследования Васильевой Екатерины</t>
  </si>
  <si>
    <t>Оплата обследования Гаджимагомедова Юсуфа</t>
  </si>
  <si>
    <t>Оплата обследования Кудинова Артема</t>
  </si>
  <si>
    <t>Оплата обследования Левановой Варвары</t>
  </si>
  <si>
    <t>Оплата обследования Абаева Хамзата</t>
  </si>
  <si>
    <t>Оплата обследования Казазаевой Софии</t>
  </si>
  <si>
    <t>Оплата обследования Панкратьева Ильи</t>
  </si>
  <si>
    <t>Оплата за медицинские расходные материалы для Лозовой Серафимы</t>
  </si>
  <si>
    <t>Оплата труда на управление и развитие Фонда</t>
  </si>
  <si>
    <t>Налоги с оплаты труда на управление и развитие Фонда</t>
  </si>
  <si>
    <t>Аренда помещения</t>
  </si>
  <si>
    <t>Бухгалтерское и юридическое обслуживание</t>
  </si>
  <si>
    <t>Прочие расходы</t>
  </si>
  <si>
    <t>Оплата за реабилитационную программу отделении онкологии в Морозовской ДГКБ</t>
  </si>
  <si>
    <t>Оплата за авиабилеты для участника смены в реабилитационном лагере "Шередарь"</t>
  </si>
  <si>
    <t>Оплата за системную семейную психофизическую диагностику и реабилитацию для Перевезенцева Владимира</t>
  </si>
  <si>
    <t>Оплата за системную семейную психофизическую диагностику и реабилитацию для Дулиной Анны</t>
  </si>
  <si>
    <t>Оплата за лечение Пожидаева Андрея</t>
  </si>
  <si>
    <t>Частичная оплата за лабораторное оборудование для генетической группы НМИЦ нейрохирургиии им. Н. Н. Бурденко</t>
  </si>
  <si>
    <t>Оплата логистических расходов (авиабилетов) для участника нейроонкологического семинара, проводимого в г. Иркутск 21.09.2017-22.09.2017, Измайлова Т.Р., специалиста РНЦРР</t>
  </si>
  <si>
    <t>Оплата за участие в курсе повышения квалификации по курсу "Юнгианская песочная терапия" Кирпиковой А.Д., специалиста ННПЦ ДГОИ им. Дмитрия Рогачева (Реабилитационного центра «Русское поле»)</t>
  </si>
  <si>
    <t>Оплата за психологическую и логопедическую реабилитационную программу для Лошкарёва Никиты</t>
  </si>
  <si>
    <t>Оплата за  психологическую и логопедическую реабилитационную программу для Беляевой Натальи</t>
  </si>
  <si>
    <t>Компенсация логистических расходов для обеспечения участия в Форуме "Белые Ночи", г. Санкт-Петербург, 23.06.2017-25.06.2017, Pablo Hernaiz Dreier, специалиста MD Charite-Universitatsmedizin Berlin</t>
  </si>
  <si>
    <t>Оплата логистических расходов (трансфер) для участника Конгресса по детской нейрохирургии ISPN 2017, г. Денвер (США), 08.10.2017-12.10.2017, Сахарова А.В., специалиста НМИЦ нейрохирургиии им. Н. Н. Бурденко</t>
  </si>
  <si>
    <t>Оплата логистических расходов (авиабилетов) для участника Конгресса по детской нейрохирургии ISPN 2017, г. Денвер (США), 08.10.2017-12.10.2017, Сахарова А.В., специалиста НМИЦ нейрохирургиии им. Н. Н. Бурденко</t>
  </si>
  <si>
    <t>Благотворительная программа "Адресная благотворительная помощь"</t>
  </si>
  <si>
    <t>Административные расходы на реализацию программы "Адресная благотворительная помощь"</t>
  </si>
  <si>
    <t>Сумма, руб</t>
  </si>
  <si>
    <t>Оплата за психологическую и логопедическую реабилитационную программу для Парахиной Анны</t>
  </si>
  <si>
    <t>Оплата за психологическую и логопедическую реабилитационную программу для Анисимова Ярослава</t>
  </si>
  <si>
    <t>Оплата логистических расходов (авиабилетов) для участника нейроонкологического семинара, проводимого Фондом в г. Иркутск 21.09.2017-22.09.2017, Желудковой О.Г., специалиста РНЦРР</t>
  </si>
  <si>
    <t xml:space="preserve">Оплата логистических расходов (авиабилетов) для участника нейроонкологического семинара, проводимого Фондом в г. Иркутск 21.09.2017-22.09.2017, Головтеева А.Л., специалиста Epilepsy center   </t>
  </si>
  <si>
    <t>Оплата логистических расходов (авиабилетов) для участника нейроонкологического семинара, проводимого Фондом в г. Иркутск 21.09.2017-22.09.2017, Землянского М.Ю., специалиста Морозовской ДГКБ</t>
  </si>
  <si>
    <t>Оплата логистических расходов (авиабилетов) для участника нейроонкологического семинара, проводимого Фондом  в г. Иркутск 21.09.2017-22.09.2017, Мазеркиной Н.А., специалиста НМИЦ нейрохирургиии им. Н. Н. Бурденко</t>
  </si>
  <si>
    <t>Оплата логистических расходов (авиабилетов) для участника нейроонкологического семинара, проводимого Фондом в г. Иркутск 21.09.2017-22.09.2017, Рыжовой М.В., специалиста НМИЦ нейрохирургиии им. Н. Н. Бурденко</t>
  </si>
  <si>
    <t>Оплата логистических расходов (авиабилетов) для участника нейроонкологического семинара, проводимого Фондом в г. Иркутск 21.09.2017-22.09.2017, Измайлова Т.Р., специалиста РНЦРР</t>
  </si>
  <si>
    <t>Оплата логистических расходов (авиабилетов) для участия сотрудника Фонда в проведении нейроонкологического семинара, проводимого Фондом в г. Иркутск 21.09.2017-22.09.2017</t>
  </si>
  <si>
    <t xml:space="preserve">Оплата логистических расходов (авиабилетов) для участника нейроонкологического семинара, проводимого Фондом в г. Иркутск 21.09.2017-22.09.2017, Головтеева А.Л., специалиста Epilepsy center </t>
  </si>
  <si>
    <t>Оплата логистических расходов (авиабилетов) для участника нейроонкологического семинара, проводимого Фондом в г. Иркутск 21.09.2017-22.09.2017, Мазеркиной Н.А., специалиста НМИЦ нейрохирургиии им. Н. Н. Бурденко</t>
  </si>
  <si>
    <t>Оплата логистических расходов (авиабилетов) для участника нейроонкологического семинара, проводимого Фондом  в г. Иркутск 21.09.2017-22.09.2017, Рыжовой М.В., специалиста НМИЦ нейрохирургиии им. Н. Н. Бурденко</t>
  </si>
  <si>
    <t>Оплата логистических расходов (трансфер) для участника нейроонкологического семинара, проводимого Фондом в г. Иркутск 21.09.2017-22.09.2017, Желудковой О.Г., специалиста РНЦРР</t>
  </si>
  <si>
    <t>Оплата логистических расходов (трансфер) для участника нейроонкологического семинара, проводимого Фондом в г. Иркутск 21.09.2017-22.09.2017, Мазеркиной Н.А., специалиста НМИЦ нейрохирургиии им. Н. Н. Бурденко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</si>
</sst>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#,##0.00&quot;р.&quot;;[Red]\-#,##0.00&quot;р.&quot;"/>
    <numFmt numFmtId="165" formatCode="_-* #,##0.00_р_._-;\-* #,##0.00_р_._-;_-* &quot;-&quot;??_р_._-;_-@_-"/>
    <numFmt numFmtId="166" formatCode="_-* #,##0.00_-;\-* #,##0.00_-;_-* &quot;-&quot;??_-;_-@_-"/>
    <numFmt numFmtId="167" formatCode="dd\.mm\.yyyy;@"/>
    <numFmt numFmtId="168" formatCode="###\ ###\ ###\ ##0.00"/>
    <numFmt numFmtId="169" formatCode="yyyy\-mm\-dd\ hh:mm:ss"/>
    <numFmt numFmtId="170" formatCode="#,##0.00&quot;р.&quot;"/>
    <numFmt numFmtId="171" formatCode="#,##0.00;[Red]#,##0.00"/>
    <numFmt numFmtId="172" formatCode="_-* #,##0.00_р_._-;\-* #,##0.00_р_._-;_-* \-??_р_._-;_-@_-"/>
    <numFmt numFmtId="173" formatCode="[$$-409]#,##0.00"/>
    <numFmt numFmtId="174" formatCode="#\ ##0.00"/>
    <numFmt numFmtId="175" formatCode="#,##0.00\ _₽"/>
    <numFmt numFmtId="176" formatCode="dd/mm/yy;@"/>
    <numFmt numFmtId="177" formatCode="[$€-2]\ #,##0.00"/>
    <numFmt numFmtId="178" formatCode="#,##0.00\ &quot;₽&quot;"/>
    <numFmt numFmtId="179" formatCode="[$$-C09]#,##0.00"/>
  </numFmts>
  <fonts count="8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8"/>
      <color theme="1"/>
      <name val="Tahoma"/>
      <family val="2"/>
      <charset val="204"/>
    </font>
    <font>
      <b/>
      <sz val="9"/>
      <color theme="4" tint="-0.499984740745262"/>
      <name val="Tahoma"/>
      <family val="2"/>
      <charset val="204"/>
    </font>
    <font>
      <sz val="9"/>
      <color theme="1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8"/>
      <color theme="1"/>
      <name val="Tahoma"/>
      <family val="2"/>
      <charset val="204"/>
    </font>
    <font>
      <b/>
      <sz val="10"/>
      <name val="Tahoma"/>
      <family val="2"/>
      <charset val="204"/>
    </font>
    <font>
      <sz val="8"/>
      <color indexed="8"/>
      <name val="Arial Cyr"/>
    </font>
    <font>
      <u/>
      <sz val="11"/>
      <color theme="10"/>
      <name val="Calibri"/>
      <family val="2"/>
      <charset val="204"/>
    </font>
    <font>
      <b/>
      <i/>
      <u/>
      <sz val="10"/>
      <name val="Arial"/>
      <family val="2"/>
      <charset val="204"/>
    </font>
    <font>
      <b/>
      <i/>
      <sz val="16"/>
      <name val="Arial"/>
      <family val="2"/>
      <charset val="204"/>
    </font>
    <font>
      <sz val="8"/>
      <color rgb="FF000000"/>
      <name val="Arial Cyr"/>
      <family val="2"/>
      <charset val="1"/>
    </font>
    <font>
      <u/>
      <sz val="10"/>
      <color theme="10"/>
      <name val="Arial Cyr"/>
      <charset val="204"/>
    </font>
    <font>
      <b/>
      <sz val="11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name val="Tahoma"/>
      <family val="2"/>
      <charset val="204"/>
    </font>
    <font>
      <b/>
      <sz val="11"/>
      <color theme="4" tint="-0.499984740745262"/>
      <name val="Tahoma"/>
      <family val="2"/>
      <charset val="204"/>
    </font>
    <font>
      <sz val="10"/>
      <color theme="4" tint="-0.499984740745262"/>
      <name val="Tahoma"/>
      <family val="2"/>
      <charset val="204"/>
    </font>
    <font>
      <b/>
      <sz val="9"/>
      <name val="Tahoma"/>
      <family val="2"/>
      <charset val="204"/>
    </font>
    <font>
      <sz val="10"/>
      <name val="Arial"/>
      <family val="2"/>
      <charset val="1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3" tint="-0.249977111117893"/>
      <name val="Tahoma"/>
      <family val="2"/>
      <charset val="204"/>
    </font>
    <font>
      <b/>
      <sz val="9"/>
      <color theme="1"/>
      <name val="Tahoma"/>
      <family val="2"/>
      <charset val="204"/>
    </font>
    <font>
      <sz val="10"/>
      <color theme="0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5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color indexed="9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62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theme="4" tint="-0.249977111117893"/>
      <name val="Tahoma"/>
      <family val="2"/>
      <charset val="204"/>
    </font>
    <font>
      <b/>
      <sz val="8"/>
      <color theme="3" tint="-0.249977111117893"/>
      <name val="Tahoma"/>
      <family val="2"/>
      <charset val="204"/>
    </font>
    <font>
      <b/>
      <sz val="9"/>
      <color theme="3"/>
      <name val="Tahoma"/>
      <family val="2"/>
      <charset val="204"/>
    </font>
    <font>
      <sz val="8"/>
      <color indexed="8"/>
      <name val="Arial"/>
      <family val="2"/>
    </font>
    <font>
      <b/>
      <sz val="8.5"/>
      <color theme="4" tint="-0.499984740745262"/>
      <name val="Tahoma"/>
      <family val="2"/>
      <charset val="204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</borders>
  <cellStyleXfs count="93">
    <xf numFmtId="0" fontId="0" fillId="0" borderId="0"/>
    <xf numFmtId="0" fontId="2" fillId="0" borderId="0"/>
    <xf numFmtId="165" fontId="1" fillId="0" borderId="0" applyFont="0" applyFill="0" applyBorder="0" applyAlignment="0" applyProtection="0"/>
    <xf numFmtId="0" fontId="6" fillId="0" borderId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9" applyNumberFormat="0" applyAlignment="0" applyProtection="0"/>
    <xf numFmtId="0" fontId="16" fillId="8" borderId="10" applyNumberFormat="0" applyAlignment="0" applyProtection="0"/>
    <xf numFmtId="0" fontId="17" fillId="8" borderId="9" applyNumberFormat="0" applyAlignment="0" applyProtection="0"/>
    <xf numFmtId="0" fontId="18" fillId="0" borderId="11" applyNumberFormat="0" applyFill="0" applyAlignment="0" applyProtection="0"/>
    <xf numFmtId="0" fontId="19" fillId="9" borderId="12" applyNumberFormat="0" applyAlignment="0" applyProtection="0"/>
    <xf numFmtId="0" fontId="20" fillId="0" borderId="0" applyNumberFormat="0" applyFill="0" applyBorder="0" applyAlignment="0" applyProtection="0"/>
    <xf numFmtId="0" fontId="1" fillId="10" borderId="13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4" applyNumberFormat="0" applyFill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3" fillId="34" borderId="0" applyNumberFormat="0" applyBorder="0" applyAlignment="0" applyProtection="0"/>
    <xf numFmtId="0" fontId="2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6" fontId="6" fillId="0" borderId="0" applyFont="0" applyFill="0" applyBorder="0" applyAlignment="0" applyProtection="0"/>
    <xf numFmtId="49" fontId="34" fillId="0" borderId="0" applyNumberFormat="0" applyFill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/>
    <xf numFmtId="0" fontId="36" fillId="0" borderId="0" applyNumberFormat="0" applyFill="0" applyBorder="0" applyAlignment="0" applyProtection="0"/>
    <xf numFmtId="164" fontId="36" fillId="0" borderId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49" fontId="38" fillId="0" borderId="0"/>
    <xf numFmtId="0" fontId="39" fillId="0" borderId="0" applyNumberFormat="0" applyFill="0" applyBorder="0" applyAlignment="0" applyProtection="0"/>
    <xf numFmtId="0" fontId="41" fillId="0" borderId="0" applyFill="0" applyProtection="0"/>
    <xf numFmtId="0" fontId="46" fillId="0" borderId="0"/>
    <xf numFmtId="0" fontId="47" fillId="0" borderId="0"/>
    <xf numFmtId="165" fontId="1" fillId="0" borderId="0" applyFont="0" applyFill="0" applyBorder="0" applyAlignment="0" applyProtection="0"/>
    <xf numFmtId="164" fontId="36" fillId="0" borderId="0" applyFill="0" applyBorder="0" applyAlignment="0" applyProtection="0"/>
    <xf numFmtId="165" fontId="1" fillId="0" borderId="0" applyFont="0" applyFill="0" applyBorder="0" applyAlignment="0" applyProtection="0"/>
    <xf numFmtId="164" fontId="36" fillId="0" borderId="0" applyFill="0" applyBorder="0" applyAlignment="0" applyProtection="0"/>
    <xf numFmtId="165" fontId="1" fillId="0" borderId="0" applyFont="0" applyFill="0" applyBorder="0" applyAlignment="0" applyProtection="0"/>
    <xf numFmtId="164" fontId="36" fillId="0" borderId="0" applyFill="0" applyBorder="0" applyAlignment="0" applyProtection="0"/>
    <xf numFmtId="165" fontId="1" fillId="0" borderId="0" applyFont="0" applyFill="0" applyBorder="0" applyAlignment="0" applyProtection="0"/>
    <xf numFmtId="164" fontId="36" fillId="0" borderId="0" applyFill="0" applyBorder="0" applyAlignment="0" applyProtection="0"/>
    <xf numFmtId="0" fontId="57" fillId="0" borderId="0"/>
    <xf numFmtId="0" fontId="48" fillId="0" borderId="0"/>
    <xf numFmtId="0" fontId="58" fillId="0" borderId="0"/>
    <xf numFmtId="0" fontId="60" fillId="0" borderId="0"/>
    <xf numFmtId="172" fontId="60" fillId="0" borderId="0" applyFill="0" applyBorder="0" applyAlignment="0" applyProtection="0"/>
    <xf numFmtId="0" fontId="61" fillId="36" borderId="0" applyNumberFormat="0" applyBorder="0" applyAlignment="0" applyProtection="0"/>
    <xf numFmtId="0" fontId="62" fillId="35" borderId="25" applyNumberFormat="0" applyAlignment="0" applyProtection="0"/>
    <xf numFmtId="0" fontId="63" fillId="0" borderId="26" applyNumberFormat="0" applyFill="0" applyAlignment="0" applyProtection="0"/>
    <xf numFmtId="0" fontId="64" fillId="39" borderId="27" applyNumberFormat="0" applyAlignment="0" applyProtection="0"/>
    <xf numFmtId="0" fontId="65" fillId="0" borderId="0" applyNumberFormat="0" applyFill="0" applyBorder="0" applyAlignment="0" applyProtection="0"/>
    <xf numFmtId="0" fontId="66" fillId="38" borderId="0" applyNumberFormat="0" applyBorder="0" applyAlignment="0" applyProtection="0"/>
    <xf numFmtId="0" fontId="67" fillId="40" borderId="0" applyNumberFormat="0" applyBorder="0" applyAlignment="0" applyProtection="0"/>
    <xf numFmtId="0" fontId="68" fillId="0" borderId="0" applyNumberFormat="0" applyFill="0" applyBorder="0" applyAlignment="0" applyProtection="0"/>
    <xf numFmtId="0" fontId="60" fillId="37" borderId="28" applyNumberFormat="0" applyAlignment="0" applyProtection="0"/>
    <xf numFmtId="0" fontId="69" fillId="0" borderId="29" applyNumberFormat="0" applyFill="0" applyAlignment="0" applyProtection="0"/>
    <xf numFmtId="0" fontId="70" fillId="0" borderId="0" applyNumberFormat="0" applyFill="0" applyBorder="0" applyAlignment="0" applyProtection="0"/>
    <xf numFmtId="0" fontId="71" fillId="41" borderId="0" applyNumberFormat="0" applyBorder="0" applyAlignment="0" applyProtection="0"/>
    <xf numFmtId="0" fontId="73" fillId="0" borderId="0">
      <alignment vertical="top"/>
    </xf>
    <xf numFmtId="0" fontId="62" fillId="35" borderId="32" applyNumberFormat="0" applyAlignment="0" applyProtection="0"/>
    <xf numFmtId="0" fontId="63" fillId="0" borderId="33" applyNumberFormat="0" applyFill="0" applyAlignment="0" applyProtection="0"/>
    <xf numFmtId="0" fontId="60" fillId="37" borderId="34" applyNumberFormat="0" applyAlignment="0" applyProtection="0"/>
    <xf numFmtId="165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60" fillId="37" borderId="40" applyNumberFormat="0" applyAlignment="0" applyProtection="0"/>
    <xf numFmtId="0" fontId="63" fillId="0" borderId="39" applyNumberFormat="0" applyFill="0" applyAlignment="0" applyProtection="0"/>
    <xf numFmtId="0" fontId="62" fillId="35" borderId="38" applyNumberFormat="0" applyAlignment="0" applyProtection="0"/>
  </cellStyleXfs>
  <cellXfs count="429">
    <xf numFmtId="0" fontId="0" fillId="0" borderId="0" xfId="0"/>
    <xf numFmtId="0" fontId="3" fillId="2" borderId="0" xfId="0" applyFont="1" applyFill="1"/>
    <xf numFmtId="165" fontId="3" fillId="2" borderId="0" xfId="2" applyFont="1" applyFill="1" applyAlignment="1">
      <alignment horizontal="right"/>
    </xf>
    <xf numFmtId="0" fontId="3" fillId="2" borderId="0" xfId="0" applyFont="1" applyFill="1" applyAlignment="1">
      <alignment horizontal="right"/>
    </xf>
    <xf numFmtId="165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4" fillId="2" borderId="0" xfId="0" applyFont="1" applyFill="1"/>
    <xf numFmtId="165" fontId="3" fillId="2" borderId="0" xfId="2" applyFont="1" applyFill="1" applyAlignment="1">
      <alignment horizontal="center"/>
    </xf>
    <xf numFmtId="0" fontId="28" fillId="2" borderId="0" xfId="0" applyFont="1" applyFill="1" applyAlignment="1"/>
    <xf numFmtId="0" fontId="28" fillId="2" borderId="0" xfId="0" applyFont="1" applyFill="1"/>
    <xf numFmtId="0" fontId="3" fillId="2" borderId="0" xfId="0" applyFont="1" applyFill="1" applyAlignment="1"/>
    <xf numFmtId="0" fontId="30" fillId="2" borderId="0" xfId="0" applyFont="1" applyFill="1" applyAlignment="1">
      <alignment vertical="center" wrapText="1"/>
    </xf>
    <xf numFmtId="0" fontId="29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/>
    </xf>
    <xf numFmtId="165" fontId="3" fillId="2" borderId="0" xfId="2" applyFont="1" applyFill="1" applyAlignment="1">
      <alignment horizontal="left"/>
    </xf>
    <xf numFmtId="0" fontId="26" fillId="2" borderId="0" xfId="0" applyFont="1" applyFill="1" applyAlignment="1">
      <alignment vertical="center"/>
    </xf>
    <xf numFmtId="0" fontId="26" fillId="2" borderId="0" xfId="0" applyFont="1" applyFill="1" applyAlignment="1">
      <alignment horizontal="center" vertical="center"/>
    </xf>
    <xf numFmtId="0" fontId="26" fillId="2" borderId="0" xfId="0" applyFont="1" applyFill="1"/>
    <xf numFmtId="165" fontId="5" fillId="3" borderId="4" xfId="2" applyFont="1" applyFill="1" applyBorder="1" applyAlignment="1"/>
    <xf numFmtId="0" fontId="4" fillId="0" borderId="0" xfId="0" applyFont="1" applyFill="1" applyBorder="1" applyAlignment="1">
      <alignment horizontal="center"/>
    </xf>
    <xf numFmtId="165" fontId="33" fillId="3" borderId="3" xfId="2" applyFont="1" applyFill="1" applyBorder="1" applyAlignment="1">
      <alignment horizontal="right" wrapText="1"/>
    </xf>
    <xf numFmtId="0" fontId="7" fillId="2" borderId="0" xfId="0" applyFont="1" applyFill="1" applyAlignment="1">
      <alignment horizontal="right" wrapText="1"/>
    </xf>
    <xf numFmtId="4" fontId="3" fillId="2" borderId="0" xfId="2" applyNumberFormat="1" applyFont="1" applyFill="1" applyAlignment="1">
      <alignment horizontal="right" indent="1"/>
    </xf>
    <xf numFmtId="0" fontId="7" fillId="2" borderId="0" xfId="0" applyFont="1" applyFill="1"/>
    <xf numFmtId="14" fontId="3" fillId="2" borderId="0" xfId="0" applyNumberFormat="1" applyFont="1" applyFill="1" applyAlignment="1">
      <alignment horizontal="center"/>
    </xf>
    <xf numFmtId="14" fontId="3" fillId="2" borderId="0" xfId="2" applyNumberFormat="1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Border="1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3" fillId="0" borderId="0" xfId="0" applyFont="1" applyFill="1" applyAlignment="1">
      <alignment horizontal="center"/>
    </xf>
    <xf numFmtId="165" fontId="3" fillId="0" borderId="0" xfId="2" applyFont="1" applyFill="1" applyAlignment="1">
      <alignment horizontal="center"/>
    </xf>
    <xf numFmtId="14" fontId="7" fillId="2" borderId="0" xfId="0" applyNumberFormat="1" applyFont="1" applyFill="1" applyAlignment="1">
      <alignment horizontal="center"/>
    </xf>
    <xf numFmtId="165" fontId="33" fillId="3" borderId="4" xfId="2" applyFont="1" applyFill="1" applyBorder="1" applyAlignment="1">
      <alignment horizontal="right"/>
    </xf>
    <xf numFmtId="0" fontId="7" fillId="2" borderId="0" xfId="0" applyFont="1" applyFill="1" applyAlignment="1">
      <alignment horizontal="right"/>
    </xf>
    <xf numFmtId="0" fontId="44" fillId="2" borderId="0" xfId="0" applyFont="1" applyFill="1" applyAlignment="1">
      <alignment wrapText="1"/>
    </xf>
    <xf numFmtId="165" fontId="4" fillId="3" borderId="4" xfId="2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165" fontId="33" fillId="3" borderId="3" xfId="2" applyFont="1" applyFill="1" applyBorder="1" applyAlignment="1">
      <alignment horizontal="left" wrapText="1"/>
    </xf>
    <xf numFmtId="165" fontId="45" fillId="3" borderId="3" xfId="2" applyFont="1" applyFill="1" applyBorder="1" applyAlignment="1">
      <alignment wrapText="1"/>
    </xf>
    <xf numFmtId="0" fontId="42" fillId="2" borderId="0" xfId="0" applyFont="1" applyFill="1" applyAlignment="1">
      <alignment wrapText="1"/>
    </xf>
    <xf numFmtId="165" fontId="7" fillId="2" borderId="0" xfId="0" applyNumberFormat="1" applyFont="1" applyFill="1" applyAlignment="1">
      <alignment horizontal="left" wrapText="1"/>
    </xf>
    <xf numFmtId="0" fontId="0" fillId="0" borderId="0" xfId="0" applyAlignment="1">
      <alignment horizontal="right"/>
    </xf>
    <xf numFmtId="0" fontId="0" fillId="0" borderId="0" xfId="0"/>
    <xf numFmtId="0" fontId="32" fillId="3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32" fillId="3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3" fontId="0" fillId="0" borderId="0" xfId="0" applyNumberFormat="1"/>
    <xf numFmtId="0" fontId="7" fillId="0" borderId="0" xfId="0" applyFont="1" applyFill="1" applyAlignment="1">
      <alignment horizontal="center"/>
    </xf>
    <xf numFmtId="0" fontId="49" fillId="0" borderId="0" xfId="0" applyFont="1" applyAlignment="1">
      <alignment horizontal="right"/>
    </xf>
    <xf numFmtId="0" fontId="49" fillId="0" borderId="0" xfId="0" applyFont="1"/>
    <xf numFmtId="165" fontId="7" fillId="0" borderId="0" xfId="2" applyFont="1" applyFill="1" applyAlignment="1">
      <alignment horizontal="center"/>
    </xf>
    <xf numFmtId="4" fontId="7" fillId="2" borderId="0" xfId="2" applyNumberFormat="1" applyFont="1" applyFill="1" applyAlignment="1">
      <alignment horizontal="right" indent="1"/>
    </xf>
    <xf numFmtId="0" fontId="50" fillId="0" borderId="0" xfId="0" applyFont="1" applyAlignment="1">
      <alignment vertical="center"/>
    </xf>
    <xf numFmtId="0" fontId="3" fillId="2" borderId="0" xfId="0" applyNumberFormat="1" applyFont="1" applyFill="1" applyAlignment="1">
      <alignment horizontal="right"/>
    </xf>
    <xf numFmtId="0" fontId="54" fillId="2" borderId="0" xfId="0" applyFont="1" applyFill="1" applyBorder="1" applyAlignment="1">
      <alignment horizontal="center"/>
    </xf>
    <xf numFmtId="0" fontId="28" fillId="2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Border="1"/>
    <xf numFmtId="49" fontId="7" fillId="0" borderId="0" xfId="0" quotePrefix="1" applyNumberFormat="1" applyFont="1" applyFill="1" applyBorder="1" applyAlignment="1" applyProtection="1">
      <alignment horizontal="right"/>
    </xf>
    <xf numFmtId="4" fontId="7" fillId="0" borderId="0" xfId="0" applyNumberFormat="1" applyFont="1" applyFill="1" applyBorder="1" applyAlignment="1" applyProtection="1">
      <alignment horizontal="right" indent="1"/>
      <protection locked="0"/>
    </xf>
    <xf numFmtId="4" fontId="7" fillId="2" borderId="0" xfId="2" applyNumberFormat="1" applyFont="1" applyFill="1" applyBorder="1" applyAlignment="1">
      <alignment horizontal="right" indent="1"/>
    </xf>
    <xf numFmtId="0" fontId="7" fillId="0" borderId="0" xfId="0" applyFont="1" applyBorder="1" applyAlignment="1">
      <alignment horizontal="right" vertical="top" wrapText="1"/>
    </xf>
    <xf numFmtId="4" fontId="7" fillId="0" borderId="0" xfId="0" applyNumberFormat="1" applyFont="1" applyBorder="1" applyAlignment="1">
      <alignment horizontal="right" indent="1"/>
    </xf>
    <xf numFmtId="167" fontId="7" fillId="0" borderId="0" xfId="0" applyNumberFormat="1" applyFont="1" applyFill="1" applyBorder="1" applyAlignment="1" applyProtection="1">
      <alignment horizontal="center"/>
      <protection locked="0"/>
    </xf>
    <xf numFmtId="165" fontId="7" fillId="0" borderId="0" xfId="2" applyFont="1" applyFill="1" applyBorder="1" applyAlignment="1">
      <alignment horizontal="center"/>
    </xf>
    <xf numFmtId="0" fontId="7" fillId="0" borderId="0" xfId="0" applyFont="1" applyBorder="1" applyAlignment="1">
      <alignment horizontal="right" wrapText="1"/>
    </xf>
    <xf numFmtId="0" fontId="3" fillId="2" borderId="0" xfId="0" applyNumberFormat="1" applyFont="1" applyFill="1" applyAlignment="1">
      <alignment horizontal="right"/>
    </xf>
    <xf numFmtId="4" fontId="7" fillId="2" borderId="0" xfId="2" applyNumberFormat="1" applyFont="1" applyFill="1" applyAlignment="1"/>
    <xf numFmtId="4" fontId="3" fillId="2" borderId="0" xfId="2" applyNumberFormat="1" applyFont="1" applyFill="1" applyAlignment="1">
      <alignment horizontal="right" indent="2"/>
    </xf>
    <xf numFmtId="4" fontId="3" fillId="2" borderId="0" xfId="2" applyNumberFormat="1" applyFont="1" applyFill="1" applyAlignment="1">
      <alignment horizontal="right"/>
    </xf>
    <xf numFmtId="4" fontId="4" fillId="2" borderId="0" xfId="2" applyNumberFormat="1" applyFont="1" applyFill="1" applyBorder="1" applyAlignment="1">
      <alignment horizontal="right"/>
    </xf>
    <xf numFmtId="4" fontId="3" fillId="2" borderId="0" xfId="2" applyNumberFormat="1" applyFont="1" applyFill="1" applyBorder="1" applyAlignment="1">
      <alignment horizontal="right"/>
    </xf>
    <xf numFmtId="4" fontId="3" fillId="2" borderId="0" xfId="0" applyNumberFormat="1" applyFont="1" applyFill="1"/>
    <xf numFmtId="4" fontId="0" fillId="0" borderId="0" xfId="0" applyNumberFormat="1"/>
    <xf numFmtId="4" fontId="54" fillId="2" borderId="0" xfId="2" applyNumberFormat="1" applyFont="1" applyFill="1" applyBorder="1" applyAlignment="1">
      <alignment horizontal="right"/>
    </xf>
    <xf numFmtId="49" fontId="3" fillId="2" borderId="0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49" fontId="3" fillId="2" borderId="0" xfId="0" applyNumberFormat="1" applyFont="1" applyFill="1"/>
    <xf numFmtId="49" fontId="55" fillId="2" borderId="0" xfId="0" applyNumberFormat="1" applyFont="1" applyFill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4" fontId="3" fillId="2" borderId="0" xfId="2" applyNumberFormat="1" applyFont="1" applyFill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28" fillId="2" borderId="0" xfId="0" applyFont="1" applyFill="1" applyBorder="1" applyAlignment="1"/>
    <xf numFmtId="1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4" fontId="3" fillId="0" borderId="0" xfId="0" applyNumberFormat="1" applyFont="1" applyBorder="1" applyAlignment="1">
      <alignment horizontal="right" wrapText="1"/>
    </xf>
    <xf numFmtId="14" fontId="3" fillId="0" borderId="0" xfId="0" applyNumberFormat="1" applyFont="1" applyBorder="1" applyAlignment="1">
      <alignment horizontal="center"/>
    </xf>
    <xf numFmtId="4" fontId="0" fillId="0" borderId="0" xfId="0" applyNumberFormat="1" applyBorder="1" applyAlignment="1">
      <alignment horizontal="right"/>
    </xf>
    <xf numFmtId="0" fontId="54" fillId="3" borderId="19" xfId="0" applyFont="1" applyFill="1" applyBorder="1" applyAlignment="1">
      <alignment horizontal="center" vertical="center"/>
    </xf>
    <xf numFmtId="0" fontId="54" fillId="3" borderId="19" xfId="0" applyFont="1" applyFill="1" applyBorder="1" applyAlignment="1">
      <alignment horizontal="center" vertical="center" wrapText="1"/>
    </xf>
    <xf numFmtId="4" fontId="54" fillId="3" borderId="19" xfId="2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9" fontId="55" fillId="2" borderId="0" xfId="0" applyNumberFormat="1" applyFont="1" applyFill="1" applyAlignment="1">
      <alignment horizontal="right"/>
    </xf>
    <xf numFmtId="14" fontId="3" fillId="2" borderId="0" xfId="0" applyNumberFormat="1" applyFont="1" applyFill="1" applyBorder="1" applyAlignment="1">
      <alignment horizontal="center"/>
    </xf>
    <xf numFmtId="165" fontId="33" fillId="3" borderId="20" xfId="2" applyFont="1" applyFill="1" applyBorder="1" applyAlignment="1">
      <alignment horizontal="center" vertical="center" wrapText="1"/>
    </xf>
    <xf numFmtId="49" fontId="26" fillId="2" borderId="0" xfId="0" applyNumberFormat="1" applyFont="1" applyFill="1" applyAlignment="1">
      <alignment vertical="center"/>
    </xf>
    <xf numFmtId="49" fontId="52" fillId="2" borderId="0" xfId="0" applyNumberFormat="1" applyFont="1" applyFill="1" applyBorder="1"/>
    <xf numFmtId="49" fontId="3" fillId="2" borderId="0" xfId="0" applyNumberFormat="1" applyFont="1" applyFill="1" applyBorder="1"/>
    <xf numFmtId="169" fontId="7" fillId="0" borderId="0" xfId="57" applyNumberFormat="1" applyFont="1" applyBorder="1" applyAlignment="1">
      <alignment horizontal="center"/>
    </xf>
    <xf numFmtId="4" fontId="7" fillId="0" borderId="0" xfId="57" applyNumberFormat="1" applyFont="1" applyBorder="1"/>
    <xf numFmtId="49" fontId="7" fillId="0" borderId="0" xfId="57" applyNumberFormat="1" applyFont="1" applyBorder="1" applyAlignment="1">
      <alignment horizontal="right"/>
    </xf>
    <xf numFmtId="0" fontId="8" fillId="3" borderId="20" xfId="0" applyFont="1" applyFill="1" applyBorder="1" applyAlignment="1">
      <alignment horizontal="center"/>
    </xf>
    <xf numFmtId="4" fontId="40" fillId="3" borderId="20" xfId="2" applyNumberFormat="1" applyFont="1" applyFill="1" applyBorder="1" applyAlignment="1">
      <alignment horizontal="right" indent="1"/>
    </xf>
    <xf numFmtId="165" fontId="54" fillId="3" borderId="20" xfId="2" applyFont="1" applyFill="1" applyBorder="1" applyAlignment="1">
      <alignment horizontal="center"/>
    </xf>
    <xf numFmtId="4" fontId="45" fillId="3" borderId="21" xfId="2" applyNumberFormat="1" applyFont="1" applyFill="1" applyBorder="1" applyAlignment="1">
      <alignment horizontal="right"/>
    </xf>
    <xf numFmtId="4" fontId="0" fillId="0" borderId="0" xfId="0" applyNumberFormat="1" applyFill="1"/>
    <xf numFmtId="0" fontId="0" fillId="0" borderId="0" xfId="0" applyFill="1" applyBorder="1"/>
    <xf numFmtId="2" fontId="3" fillId="2" borderId="0" xfId="0" applyNumberFormat="1" applyFont="1" applyFill="1"/>
    <xf numFmtId="0" fontId="49" fillId="0" borderId="0" xfId="0" applyFont="1"/>
    <xf numFmtId="0" fontId="59" fillId="0" borderId="0" xfId="0" applyFont="1"/>
    <xf numFmtId="0" fontId="51" fillId="0" borderId="0" xfId="0" applyFont="1"/>
    <xf numFmtId="4" fontId="51" fillId="0" borderId="0" xfId="0" applyNumberFormat="1" applyFont="1"/>
    <xf numFmtId="0" fontId="45" fillId="3" borderId="24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left" wrapText="1"/>
    </xf>
    <xf numFmtId="2" fontId="0" fillId="0" borderId="0" xfId="0" applyNumberFormat="1"/>
    <xf numFmtId="4" fontId="4" fillId="2" borderId="0" xfId="59" applyNumberFormat="1" applyFont="1" applyFill="1" applyBorder="1" applyAlignment="1">
      <alignment horizontal="right"/>
    </xf>
    <xf numFmtId="4" fontId="4" fillId="2" borderId="0" xfId="46" applyNumberFormat="1" applyFont="1" applyFill="1" applyBorder="1" applyAlignment="1">
      <alignment horizontal="right"/>
    </xf>
    <xf numFmtId="4" fontId="32" fillId="3" borderId="5" xfId="46" applyNumberFormat="1" applyFont="1" applyFill="1" applyBorder="1" applyAlignment="1">
      <alignment horizontal="center" vertical="center"/>
    </xf>
    <xf numFmtId="49" fontId="3" fillId="0" borderId="24" xfId="0" applyNumberFormat="1" applyFont="1" applyBorder="1" applyAlignment="1">
      <alignment horizontal="right"/>
    </xf>
    <xf numFmtId="49" fontId="0" fillId="0" borderId="0" xfId="0" applyNumberFormat="1" applyBorder="1"/>
    <xf numFmtId="167" fontId="7" fillId="0" borderId="24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28" fillId="2" borderId="0" xfId="0" applyFont="1" applyFill="1"/>
    <xf numFmtId="0" fontId="54" fillId="3" borderId="24" xfId="0" applyFont="1" applyFill="1" applyBorder="1" applyAlignment="1">
      <alignment horizontal="center" vertical="center"/>
    </xf>
    <xf numFmtId="0" fontId="54" fillId="3" borderId="24" xfId="0" applyFont="1" applyFill="1" applyBorder="1" applyAlignment="1">
      <alignment horizontal="center" vertical="center" wrapText="1"/>
    </xf>
    <xf numFmtId="167" fontId="7" fillId="0" borderId="35" xfId="0" applyNumberFormat="1" applyFont="1" applyFill="1" applyBorder="1" applyAlignment="1" applyProtection="1">
      <alignment horizontal="center"/>
      <protection locked="0"/>
    </xf>
    <xf numFmtId="168" fontId="7" fillId="0" borderId="24" xfId="0" applyNumberFormat="1" applyFont="1" applyFill="1" applyBorder="1" applyAlignment="1" applyProtection="1">
      <protection locked="0"/>
    </xf>
    <xf numFmtId="0" fontId="5" fillId="3" borderId="35" xfId="0" applyFont="1" applyFill="1" applyBorder="1" applyAlignment="1">
      <alignment horizontal="center"/>
    </xf>
    <xf numFmtId="4" fontId="5" fillId="3" borderId="35" xfId="0" applyNumberFormat="1" applyFont="1" applyFill="1" applyBorder="1" applyAlignment="1">
      <alignment horizontal="center"/>
    </xf>
    <xf numFmtId="14" fontId="45" fillId="3" borderId="24" xfId="0" applyNumberFormat="1" applyFont="1" applyFill="1" applyBorder="1" applyAlignment="1">
      <alignment horizontal="center" vertical="center"/>
    </xf>
    <xf numFmtId="4" fontId="45" fillId="3" borderId="24" xfId="2" applyNumberFormat="1" applyFont="1" applyFill="1" applyBorder="1" applyAlignment="1">
      <alignment horizontal="center" vertical="center"/>
    </xf>
    <xf numFmtId="173" fontId="7" fillId="3" borderId="24" xfId="0" applyNumberFormat="1" applyFont="1" applyFill="1" applyBorder="1" applyAlignment="1" applyProtection="1">
      <protection locked="0"/>
    </xf>
    <xf numFmtId="4" fontId="7" fillId="0" borderId="24" xfId="0" applyNumberFormat="1" applyFont="1" applyFill="1" applyBorder="1" applyAlignment="1" applyProtection="1">
      <protection locked="0"/>
    </xf>
    <xf numFmtId="4" fontId="33" fillId="3" borderId="24" xfId="0" applyNumberFormat="1" applyFont="1" applyFill="1" applyBorder="1" applyAlignment="1" applyProtection="1">
      <protection locked="0"/>
    </xf>
    <xf numFmtId="165" fontId="54" fillId="3" borderId="24" xfId="2" applyFont="1" applyFill="1" applyBorder="1" applyAlignment="1">
      <alignment horizontal="center" vertical="center"/>
    </xf>
    <xf numFmtId="4" fontId="54" fillId="3" borderId="24" xfId="2" applyNumberFormat="1" applyFont="1" applyFill="1" applyBorder="1" applyAlignment="1">
      <alignment horizontal="center" vertical="center"/>
    </xf>
    <xf numFmtId="165" fontId="54" fillId="3" borderId="24" xfId="2" applyFont="1" applyFill="1" applyBorder="1" applyAlignment="1">
      <alignment horizontal="center" vertical="center" wrapText="1"/>
    </xf>
    <xf numFmtId="165" fontId="54" fillId="3" borderId="19" xfId="2" applyFont="1" applyFill="1" applyBorder="1" applyAlignment="1">
      <alignment horizontal="center"/>
    </xf>
    <xf numFmtId="165" fontId="42" fillId="3" borderId="19" xfId="2" applyFont="1" applyFill="1" applyBorder="1" applyAlignment="1">
      <alignment horizontal="center"/>
    </xf>
    <xf numFmtId="4" fontId="54" fillId="3" borderId="19" xfId="2" applyNumberFormat="1" applyFont="1" applyFill="1" applyBorder="1" applyAlignment="1"/>
    <xf numFmtId="4" fontId="54" fillId="3" borderId="30" xfId="2" applyNumberFormat="1" applyFont="1" applyFill="1" applyBorder="1" applyAlignment="1"/>
    <xf numFmtId="14" fontId="3" fillId="0" borderId="24" xfId="0" applyNumberFormat="1" applyFont="1" applyFill="1" applyBorder="1" applyAlignment="1">
      <alignment horizontal="center"/>
    </xf>
    <xf numFmtId="165" fontId="54" fillId="3" borderId="16" xfId="2" applyFont="1" applyFill="1" applyBorder="1" applyAlignment="1">
      <alignment horizontal="center"/>
    </xf>
    <xf numFmtId="4" fontId="5" fillId="3" borderId="31" xfId="2" applyNumberFormat="1" applyFont="1" applyFill="1" applyBorder="1" applyAlignment="1">
      <alignment horizontal="right" indent="1"/>
    </xf>
    <xf numFmtId="165" fontId="54" fillId="3" borderId="23" xfId="2" applyFont="1" applyFill="1" applyBorder="1" applyAlignment="1">
      <alignment horizontal="center" vertical="center"/>
    </xf>
    <xf numFmtId="4" fontId="54" fillId="3" borderId="23" xfId="2" applyNumberFormat="1" applyFont="1" applyFill="1" applyBorder="1" applyAlignment="1">
      <alignment horizontal="center" vertical="center"/>
    </xf>
    <xf numFmtId="165" fontId="54" fillId="3" borderId="23" xfId="2" applyFont="1" applyFill="1" applyBorder="1" applyAlignment="1">
      <alignment horizontal="center" vertical="center" wrapText="1"/>
    </xf>
    <xf numFmtId="14" fontId="7" fillId="0" borderId="24" xfId="0" applyNumberFormat="1" applyFont="1" applyFill="1" applyBorder="1" applyAlignment="1">
      <alignment horizontal="center" vertical="center" wrapText="1"/>
    </xf>
    <xf numFmtId="4" fontId="7" fillId="0" borderId="24" xfId="2" applyNumberFormat="1" applyFont="1" applyFill="1" applyBorder="1" applyAlignment="1" applyProtection="1">
      <alignment horizontal="right" vertical="center" wrapText="1" shrinkToFit="1"/>
    </xf>
    <xf numFmtId="0" fontId="7" fillId="2" borderId="24" xfId="0" applyFont="1" applyFill="1" applyBorder="1" applyAlignment="1">
      <alignment horizontal="right"/>
    </xf>
    <xf numFmtId="165" fontId="54" fillId="3" borderId="24" xfId="2" applyFont="1" applyFill="1" applyBorder="1" applyAlignment="1">
      <alignment horizontal="center"/>
    </xf>
    <xf numFmtId="4" fontId="54" fillId="3" borderId="24" xfId="2" applyNumberFormat="1" applyFont="1" applyFill="1" applyBorder="1" applyAlignment="1">
      <alignment horizontal="right" indent="2"/>
    </xf>
    <xf numFmtId="4" fontId="54" fillId="3" borderId="23" xfId="2" applyNumberFormat="1" applyFont="1" applyFill="1" applyBorder="1" applyAlignment="1">
      <alignment horizontal="right" indent="2"/>
    </xf>
    <xf numFmtId="4" fontId="54" fillId="3" borderId="24" xfId="2" applyNumberFormat="1" applyFont="1" applyFill="1" applyBorder="1" applyAlignment="1">
      <alignment horizontal="right" vertical="center" indent="1"/>
    </xf>
    <xf numFmtId="0" fontId="45" fillId="3" borderId="24" xfId="0" applyFont="1" applyFill="1" applyBorder="1" applyAlignment="1">
      <alignment horizontal="right" vertical="center" wrapText="1"/>
    </xf>
    <xf numFmtId="0" fontId="3" fillId="0" borderId="24" xfId="0" applyFont="1" applyBorder="1" applyAlignment="1">
      <alignment horizontal="center"/>
    </xf>
    <xf numFmtId="4" fontId="3" fillId="0" borderId="24" xfId="0" applyNumberFormat="1" applyFont="1" applyBorder="1" applyAlignment="1">
      <alignment horizontal="right"/>
    </xf>
    <xf numFmtId="4" fontId="54" fillId="3" borderId="23" xfId="2" applyNumberFormat="1" applyFont="1" applyFill="1" applyBorder="1" applyAlignment="1"/>
    <xf numFmtId="165" fontId="45" fillId="3" borderId="1" xfId="2" applyFont="1" applyFill="1" applyBorder="1" applyAlignment="1">
      <alignment horizontal="center" vertical="center"/>
    </xf>
    <xf numFmtId="4" fontId="45" fillId="3" borderId="1" xfId="2" applyNumberFormat="1" applyFont="1" applyFill="1" applyBorder="1" applyAlignment="1">
      <alignment horizontal="center" vertical="center"/>
    </xf>
    <xf numFmtId="165" fontId="45" fillId="3" borderId="1" xfId="2" applyFont="1" applyFill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right"/>
    </xf>
    <xf numFmtId="4" fontId="54" fillId="3" borderId="16" xfId="2" applyNumberFormat="1" applyFont="1" applyFill="1" applyBorder="1" applyAlignment="1"/>
    <xf numFmtId="0" fontId="0" fillId="0" borderId="36" xfId="0" applyFont="1" applyBorder="1" applyAlignment="1">
      <alignment horizontal="right" wrapText="1"/>
    </xf>
    <xf numFmtId="4" fontId="42" fillId="0" borderId="0" xfId="57" applyNumberFormat="1" applyFont="1" applyBorder="1"/>
    <xf numFmtId="165" fontId="28" fillId="3" borderId="19" xfId="2" applyFont="1" applyFill="1" applyBorder="1" applyAlignment="1">
      <alignment horizontal="center"/>
    </xf>
    <xf numFmtId="0" fontId="54" fillId="3" borderId="1" xfId="0" applyFont="1" applyFill="1" applyBorder="1" applyAlignment="1">
      <alignment horizontal="center" vertical="center"/>
    </xf>
    <xf numFmtId="4" fontId="54" fillId="3" borderId="1" xfId="2" applyNumberFormat="1" applyFont="1" applyFill="1" applyBorder="1" applyAlignment="1">
      <alignment horizontal="center" vertical="center"/>
    </xf>
    <xf numFmtId="0" fontId="54" fillId="3" borderId="1" xfId="0" applyFont="1" applyFill="1" applyBorder="1" applyAlignment="1">
      <alignment horizontal="center"/>
    </xf>
    <xf numFmtId="4" fontId="54" fillId="3" borderId="1" xfId="2" applyNumberFormat="1" applyFont="1" applyFill="1" applyBorder="1" applyAlignment="1">
      <alignment horizontal="right"/>
    </xf>
    <xf numFmtId="0" fontId="28" fillId="3" borderId="1" xfId="0" applyFont="1" applyFill="1" applyBorder="1" applyAlignment="1">
      <alignment horizontal="center"/>
    </xf>
    <xf numFmtId="14" fontId="3" fillId="2" borderId="24" xfId="0" applyNumberFormat="1" applyFont="1" applyFill="1" applyBorder="1" applyAlignment="1">
      <alignment horizontal="center"/>
    </xf>
    <xf numFmtId="165" fontId="3" fillId="0" borderId="24" xfId="0" applyNumberFormat="1" applyFont="1" applyBorder="1" applyAlignment="1">
      <alignment horizontal="right" wrapText="1"/>
    </xf>
    <xf numFmtId="49" fontId="54" fillId="3" borderId="5" xfId="0" applyNumberFormat="1" applyFont="1" applyFill="1" applyBorder="1" applyAlignment="1">
      <alignment horizontal="center" vertical="center" wrapText="1"/>
    </xf>
    <xf numFmtId="0" fontId="28" fillId="3" borderId="24" xfId="0" applyFont="1" applyFill="1" applyBorder="1" applyAlignment="1">
      <alignment horizontal="center"/>
    </xf>
    <xf numFmtId="0" fontId="29" fillId="2" borderId="15" xfId="0" applyFont="1" applyFill="1" applyBorder="1" applyAlignment="1">
      <alignment vertical="center" wrapText="1"/>
    </xf>
    <xf numFmtId="0" fontId="54" fillId="3" borderId="5" xfId="0" applyFont="1" applyFill="1" applyBorder="1" applyAlignment="1">
      <alignment horizontal="center" vertical="center" wrapText="1"/>
    </xf>
    <xf numFmtId="4" fontId="54" fillId="3" borderId="24" xfId="46" applyNumberFormat="1" applyFont="1" applyFill="1" applyBorder="1" applyAlignment="1"/>
    <xf numFmtId="14" fontId="3" fillId="0" borderId="0" xfId="0" applyNumberFormat="1" applyFont="1" applyBorder="1" applyAlignment="1">
      <alignment horizontal="right" wrapText="1"/>
    </xf>
    <xf numFmtId="49" fontId="7" fillId="0" borderId="0" xfId="0" quotePrefix="1" applyNumberFormat="1" applyFont="1" applyFill="1" applyBorder="1" applyAlignment="1" applyProtection="1">
      <alignment horizontal="right" wrapText="1"/>
      <protection locked="0"/>
    </xf>
    <xf numFmtId="49" fontId="3" fillId="0" borderId="24" xfId="0" applyNumberFormat="1" applyFont="1" applyBorder="1" applyAlignment="1">
      <alignment horizontal="right" wrapText="1"/>
    </xf>
    <xf numFmtId="0" fontId="3" fillId="0" borderId="36" xfId="0" applyFont="1" applyBorder="1" applyAlignment="1">
      <alignment horizontal="right" wrapText="1"/>
    </xf>
    <xf numFmtId="14" fontId="0" fillId="0" borderId="0" xfId="0" applyNumberFormat="1"/>
    <xf numFmtId="49" fontId="48" fillId="0" borderId="0" xfId="0" quotePrefix="1" applyNumberFormat="1" applyFont="1" applyFill="1" applyBorder="1" applyAlignment="1" applyProtection="1">
      <alignment horizontal="right"/>
      <protection locked="0"/>
    </xf>
    <xf numFmtId="49" fontId="7" fillId="0" borderId="37" xfId="0" quotePrefix="1" applyNumberFormat="1" applyFont="1" applyFill="1" applyBorder="1" applyAlignment="1" applyProtection="1">
      <alignment horizontal="right" wrapText="1"/>
      <protection locked="0"/>
    </xf>
    <xf numFmtId="49" fontId="7" fillId="0" borderId="16" xfId="0" quotePrefix="1" applyNumberFormat="1" applyFont="1" applyFill="1" applyBorder="1" applyAlignment="1" applyProtection="1">
      <alignment horizontal="right" wrapText="1"/>
      <protection locked="0"/>
    </xf>
    <xf numFmtId="165" fontId="45" fillId="3" borderId="3" xfId="2" applyFont="1" applyFill="1" applyBorder="1" applyAlignment="1">
      <alignment horizontal="right" wrapText="1"/>
    </xf>
    <xf numFmtId="0" fontId="42" fillId="2" borderId="0" xfId="0" applyFont="1" applyFill="1" applyAlignment="1">
      <alignment horizontal="right" wrapText="1"/>
    </xf>
    <xf numFmtId="165" fontId="33" fillId="3" borderId="20" xfId="2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right" vertical="center" wrapText="1"/>
    </xf>
    <xf numFmtId="165" fontId="7" fillId="2" borderId="0" xfId="0" applyNumberFormat="1" applyFont="1" applyFill="1" applyAlignment="1">
      <alignment horizontal="right" wrapText="1"/>
    </xf>
    <xf numFmtId="4" fontId="3" fillId="0" borderId="16" xfId="0" applyNumberFormat="1" applyFont="1" applyFill="1" applyBorder="1" applyAlignment="1">
      <alignment horizontal="right"/>
    </xf>
    <xf numFmtId="49" fontId="7" fillId="0" borderId="24" xfId="0" quotePrefix="1" applyNumberFormat="1" applyFont="1" applyFill="1" applyBorder="1" applyAlignment="1" applyProtection="1">
      <alignment horizontal="right" wrapText="1"/>
      <protection locked="0"/>
    </xf>
    <xf numFmtId="0" fontId="7" fillId="0" borderId="24" xfId="0" quotePrefix="1" applyFont="1" applyFill="1" applyBorder="1" applyAlignment="1">
      <alignment horizontal="right" vertical="center" wrapText="1"/>
    </xf>
    <xf numFmtId="0" fontId="3" fillId="0" borderId="24" xfId="0" applyFont="1" applyBorder="1" applyAlignment="1">
      <alignment horizontal="right" wrapText="1"/>
    </xf>
    <xf numFmtId="176" fontId="72" fillId="42" borderId="24" xfId="0" applyNumberFormat="1" applyFont="1" applyFill="1" applyBorder="1" applyAlignment="1">
      <alignment horizontal="center" vertical="top"/>
    </xf>
    <xf numFmtId="0" fontId="5" fillId="3" borderId="41" xfId="0" applyFont="1" applyFill="1" applyBorder="1" applyAlignment="1">
      <alignment horizontal="center"/>
    </xf>
    <xf numFmtId="166" fontId="4" fillId="3" borderId="42" xfId="46" applyFont="1" applyFill="1" applyBorder="1" applyAlignment="1">
      <alignment horizontal="center"/>
    </xf>
    <xf numFmtId="166" fontId="4" fillId="3" borderId="43" xfId="46" applyFont="1" applyFill="1" applyBorder="1" applyAlignment="1">
      <alignment horizontal="center"/>
    </xf>
    <xf numFmtId="165" fontId="42" fillId="3" borderId="24" xfId="2" applyFont="1" applyFill="1" applyBorder="1" applyAlignment="1">
      <alignment horizontal="center"/>
    </xf>
    <xf numFmtId="4" fontId="45" fillId="3" borderId="24" xfId="2" applyNumberFormat="1" applyFont="1" applyFill="1" applyBorder="1" applyAlignment="1">
      <alignment horizontal="right"/>
    </xf>
    <xf numFmtId="4" fontId="54" fillId="3" borderId="24" xfId="2" applyNumberFormat="1" applyFont="1" applyFill="1" applyBorder="1" applyAlignment="1"/>
    <xf numFmtId="4" fontId="3" fillId="0" borderId="16" xfId="0" quotePrefix="1" applyNumberFormat="1" applyFont="1" applyBorder="1" applyAlignment="1">
      <alignment horizontal="right"/>
    </xf>
    <xf numFmtId="4" fontId="3" fillId="0" borderId="16" xfId="0" quotePrefix="1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right"/>
    </xf>
    <xf numFmtId="0" fontId="3" fillId="0" borderId="24" xfId="0" applyFont="1" applyFill="1" applyBorder="1" applyAlignment="1">
      <alignment wrapText="1"/>
    </xf>
    <xf numFmtId="4" fontId="0" fillId="0" borderId="0" xfId="0" applyNumberFormat="1" applyAlignment="1">
      <alignment horizontal="left"/>
    </xf>
    <xf numFmtId="173" fontId="33" fillId="3" borderId="24" xfId="0" applyNumberFormat="1" applyFont="1" applyFill="1" applyBorder="1" applyAlignment="1" applyProtection="1">
      <alignment horizontal="right"/>
      <protection locked="0"/>
    </xf>
    <xf numFmtId="0" fontId="49" fillId="0" borderId="0" xfId="0" quotePrefix="1" applyFont="1"/>
    <xf numFmtId="4" fontId="73" fillId="0" borderId="0" xfId="0" quotePrefix="1" applyNumberFormat="1" applyFont="1" applyAlignment="1">
      <alignment horizontal="right" vertical="top"/>
    </xf>
    <xf numFmtId="0" fontId="42" fillId="0" borderId="24" xfId="0" quotePrefix="1" applyFont="1" applyFill="1" applyBorder="1" applyAlignment="1">
      <alignment horizontal="right" wrapText="1"/>
    </xf>
    <xf numFmtId="0" fontId="7" fillId="0" borderId="24" xfId="0" applyFont="1" applyFill="1" applyBorder="1" applyAlignment="1">
      <alignment horizontal="center" wrapText="1"/>
    </xf>
    <xf numFmtId="165" fontId="3" fillId="0" borderId="24" xfId="2" applyFont="1" applyFill="1" applyBorder="1" applyAlignment="1">
      <alignment horizontal="left" wrapText="1"/>
    </xf>
    <xf numFmtId="2" fontId="26" fillId="2" borderId="0" xfId="0" applyNumberFormat="1" applyFont="1" applyFill="1" applyAlignment="1">
      <alignment vertical="center"/>
    </xf>
    <xf numFmtId="14" fontId="3" fillId="2" borderId="0" xfId="0" applyNumberFormat="1" applyFont="1" applyFill="1" applyBorder="1"/>
    <xf numFmtId="49" fontId="3" fillId="0" borderId="24" xfId="0" applyNumberFormat="1" applyFont="1" applyBorder="1" applyAlignment="1">
      <alignment horizontal="center"/>
    </xf>
    <xf numFmtId="175" fontId="3" fillId="0" borderId="24" xfId="0" applyNumberFormat="1" applyFont="1" applyBorder="1" applyAlignment="1">
      <alignment horizontal="right"/>
    </xf>
    <xf numFmtId="0" fontId="27" fillId="3" borderId="42" xfId="0" applyFont="1" applyFill="1" applyBorder="1" applyAlignment="1"/>
    <xf numFmtId="165" fontId="43" fillId="3" borderId="43" xfId="2" applyFont="1" applyFill="1" applyBorder="1" applyAlignment="1">
      <alignment horizontal="right" wrapText="1"/>
    </xf>
    <xf numFmtId="0" fontId="74" fillId="3" borderId="41" xfId="0" applyFont="1" applyFill="1" applyBorder="1" applyAlignment="1">
      <alignment horizontal="left"/>
    </xf>
    <xf numFmtId="165" fontId="4" fillId="3" borderId="42" xfId="2" applyFont="1" applyFill="1" applyBorder="1" applyAlignment="1">
      <alignment horizontal="center"/>
    </xf>
    <xf numFmtId="0" fontId="33" fillId="3" borderId="43" xfId="0" applyFont="1" applyFill="1" applyBorder="1" applyAlignment="1">
      <alignment horizontal="center" wrapText="1"/>
    </xf>
    <xf numFmtId="0" fontId="74" fillId="3" borderId="41" xfId="0" applyFont="1" applyFill="1" applyBorder="1" applyAlignment="1"/>
    <xf numFmtId="0" fontId="4" fillId="3" borderId="42" xfId="0" applyFont="1" applyFill="1" applyBorder="1" applyAlignment="1"/>
    <xf numFmtId="0" fontId="4" fillId="3" borderId="43" xfId="0" applyFont="1" applyFill="1" applyBorder="1" applyAlignment="1"/>
    <xf numFmtId="0" fontId="4" fillId="3" borderId="35" xfId="0" applyFont="1" applyFill="1" applyBorder="1" applyAlignment="1"/>
    <xf numFmtId="0" fontId="4" fillId="3" borderId="24" xfId="0" applyFont="1" applyFill="1" applyBorder="1" applyAlignment="1"/>
    <xf numFmtId="165" fontId="4" fillId="3" borderId="42" xfId="2" applyFont="1" applyFill="1" applyBorder="1" applyAlignment="1">
      <alignment vertical="center"/>
    </xf>
    <xf numFmtId="165" fontId="4" fillId="3" borderId="24" xfId="2" applyFont="1" applyFill="1" applyBorder="1" applyAlignment="1">
      <alignment vertical="center"/>
    </xf>
    <xf numFmtId="14" fontId="7" fillId="0" borderId="24" xfId="0" applyNumberFormat="1" applyFont="1" applyFill="1" applyBorder="1" applyAlignment="1">
      <alignment horizontal="center"/>
    </xf>
    <xf numFmtId="4" fontId="7" fillId="0" borderId="24" xfId="2" applyNumberFormat="1" applyFont="1" applyFill="1" applyBorder="1" applyAlignment="1"/>
    <xf numFmtId="49" fontId="46" fillId="0" borderId="0" xfId="57" applyNumberFormat="1"/>
    <xf numFmtId="0" fontId="0" fillId="0" borderId="0" xfId="0" applyAlignment="1">
      <alignment horizontal="center" vertical="center" wrapText="1"/>
    </xf>
    <xf numFmtId="14" fontId="7" fillId="0" borderId="44" xfId="0" applyNumberFormat="1" applyFont="1" applyFill="1" applyBorder="1" applyAlignment="1">
      <alignment horizontal="center" vertical="center" wrapText="1"/>
    </xf>
    <xf numFmtId="4" fontId="7" fillId="0" borderId="44" xfId="2" applyNumberFormat="1" applyFont="1" applyFill="1" applyBorder="1" applyAlignment="1" applyProtection="1">
      <alignment horizontal="right" vertical="center" wrapText="1" shrinkToFit="1"/>
    </xf>
    <xf numFmtId="0" fontId="7" fillId="2" borderId="44" xfId="0" applyFont="1" applyFill="1" applyBorder="1" applyAlignment="1">
      <alignment horizontal="right"/>
    </xf>
    <xf numFmtId="14" fontId="3" fillId="0" borderId="44" xfId="0" applyNumberFormat="1" applyFont="1" applyFill="1" applyBorder="1" applyAlignment="1">
      <alignment horizontal="center"/>
    </xf>
    <xf numFmtId="4" fontId="7" fillId="0" borderId="44" xfId="0" applyNumberFormat="1" applyFont="1" applyFill="1" applyBorder="1" applyAlignment="1" applyProtection="1">
      <protection locked="0"/>
    </xf>
    <xf numFmtId="49" fontId="7" fillId="0" borderId="44" xfId="0" quotePrefix="1" applyNumberFormat="1" applyFont="1" applyFill="1" applyBorder="1" applyAlignment="1" applyProtection="1">
      <alignment horizontal="right" wrapText="1"/>
      <protection locked="0"/>
    </xf>
    <xf numFmtId="14" fontId="7" fillId="2" borderId="44" xfId="0" applyNumberFormat="1" applyFont="1" applyFill="1" applyBorder="1" applyAlignment="1">
      <alignment horizontal="center"/>
    </xf>
    <xf numFmtId="4" fontId="7" fillId="2" borderId="44" xfId="2" applyNumberFormat="1" applyFont="1" applyFill="1" applyBorder="1" applyAlignment="1"/>
    <xf numFmtId="0" fontId="42" fillId="2" borderId="44" xfId="0" applyFont="1" applyFill="1" applyBorder="1" applyAlignment="1">
      <alignment horizontal="right" wrapText="1"/>
    </xf>
    <xf numFmtId="0" fontId="7" fillId="2" borderId="44" xfId="0" applyFont="1" applyFill="1" applyBorder="1" applyAlignment="1">
      <alignment horizontal="right" vertical="center" wrapText="1"/>
    </xf>
    <xf numFmtId="168" fontId="7" fillId="0" borderId="44" xfId="0" applyNumberFormat="1" applyFont="1" applyFill="1" applyBorder="1" applyAlignment="1" applyProtection="1">
      <protection locked="0"/>
    </xf>
    <xf numFmtId="167" fontId="7" fillId="0" borderId="41" xfId="0" applyNumberFormat="1" applyFont="1" applyFill="1" applyBorder="1" applyAlignment="1" applyProtection="1">
      <alignment horizontal="center"/>
      <protection locked="0"/>
    </xf>
    <xf numFmtId="167" fontId="49" fillId="0" borderId="0" xfId="0" applyNumberFormat="1" applyFont="1"/>
    <xf numFmtId="167" fontId="7" fillId="0" borderId="44" xfId="0" applyNumberFormat="1" applyFont="1" applyFill="1" applyBorder="1" applyAlignment="1" applyProtection="1">
      <alignment horizontal="center"/>
      <protection locked="0"/>
    </xf>
    <xf numFmtId="176" fontId="72" fillId="42" borderId="44" xfId="0" applyNumberFormat="1" applyFont="1" applyFill="1" applyBorder="1" applyAlignment="1">
      <alignment horizontal="center" vertical="top"/>
    </xf>
    <xf numFmtId="0" fontId="7" fillId="0" borderId="44" xfId="0" applyFont="1" applyFill="1" applyBorder="1" applyAlignment="1">
      <alignment horizontal="left" wrapText="1"/>
    </xf>
    <xf numFmtId="2" fontId="3" fillId="2" borderId="0" xfId="0" applyNumberFormat="1" applyFont="1" applyFill="1" applyBorder="1"/>
    <xf numFmtId="14" fontId="3" fillId="2" borderId="44" xfId="0" applyNumberFormat="1" applyFont="1" applyFill="1" applyBorder="1" applyAlignment="1">
      <alignment horizontal="center"/>
    </xf>
    <xf numFmtId="165" fontId="3" fillId="0" borderId="44" xfId="0" applyNumberFormat="1" applyFont="1" applyBorder="1" applyAlignment="1">
      <alignment horizontal="right" wrapText="1"/>
    </xf>
    <xf numFmtId="0" fontId="3" fillId="0" borderId="44" xfId="0" applyFont="1" applyBorder="1" applyAlignment="1">
      <alignment horizontal="center"/>
    </xf>
    <xf numFmtId="4" fontId="3" fillId="0" borderId="44" xfId="0" applyNumberFormat="1" applyFont="1" applyBorder="1" applyAlignment="1">
      <alignment horizontal="right"/>
    </xf>
    <xf numFmtId="178" fontId="49" fillId="0" borderId="0" xfId="0" applyNumberFormat="1" applyFont="1"/>
    <xf numFmtId="0" fontId="7" fillId="0" borderId="24" xfId="0" applyFont="1" applyFill="1" applyBorder="1" applyAlignment="1">
      <alignment horizontal="right" wrapText="1"/>
    </xf>
    <xf numFmtId="0" fontId="7" fillId="0" borderId="0" xfId="0" applyFont="1" applyFill="1"/>
    <xf numFmtId="0" fontId="7" fillId="0" borderId="37" xfId="0" quotePrefix="1" applyFont="1" applyFill="1" applyBorder="1" applyAlignment="1">
      <alignment horizontal="right" vertical="center" wrapText="1"/>
    </xf>
    <xf numFmtId="0" fontId="3" fillId="0" borderId="0" xfId="0" quotePrefix="1" applyFont="1" applyFill="1" applyAlignment="1">
      <alignment horizontal="right" wrapText="1"/>
    </xf>
    <xf numFmtId="0" fontId="42" fillId="0" borderId="37" xfId="0" quotePrefix="1" applyFont="1" applyFill="1" applyBorder="1" applyAlignment="1">
      <alignment horizontal="right" wrapText="1"/>
    </xf>
    <xf numFmtId="0" fontId="7" fillId="0" borderId="0" xfId="0" quotePrefix="1" applyFont="1" applyFill="1" applyBorder="1" applyAlignment="1">
      <alignment horizontal="right" vertical="center" wrapText="1"/>
    </xf>
    <xf numFmtId="14" fontId="7" fillId="0" borderId="16" xfId="0" applyNumberFormat="1" applyFont="1" applyFill="1" applyBorder="1" applyAlignment="1">
      <alignment horizontal="center"/>
    </xf>
    <xf numFmtId="4" fontId="7" fillId="0" borderId="16" xfId="2" applyNumberFormat="1" applyFont="1" applyFill="1" applyBorder="1" applyAlignment="1"/>
    <xf numFmtId="4" fontId="7" fillId="0" borderId="44" xfId="2" applyNumberFormat="1" applyFont="1" applyFill="1" applyBorder="1" applyAlignment="1"/>
    <xf numFmtId="0" fontId="42" fillId="0" borderId="44" xfId="0" quotePrefix="1" applyFont="1" applyFill="1" applyBorder="1" applyAlignment="1">
      <alignment horizontal="right" wrapText="1"/>
    </xf>
    <xf numFmtId="0" fontId="42" fillId="0" borderId="24" xfId="0" applyFont="1" applyFill="1" applyBorder="1" applyAlignment="1">
      <alignment horizontal="right" wrapText="1"/>
    </xf>
    <xf numFmtId="14" fontId="7" fillId="2" borderId="45" xfId="0" applyNumberFormat="1" applyFont="1" applyFill="1" applyBorder="1" applyAlignment="1">
      <alignment horizontal="center"/>
    </xf>
    <xf numFmtId="4" fontId="7" fillId="2" borderId="45" xfId="2" applyNumberFormat="1" applyFont="1" applyFill="1" applyBorder="1" applyAlignment="1"/>
    <xf numFmtId="0" fontId="7" fillId="2" borderId="45" xfId="0" applyFont="1" applyFill="1" applyBorder="1" applyAlignment="1">
      <alignment horizontal="right" wrapText="1"/>
    </xf>
    <xf numFmtId="0" fontId="42" fillId="2" borderId="45" xfId="0" applyFont="1" applyFill="1" applyBorder="1" applyAlignment="1">
      <alignment horizontal="right" wrapText="1"/>
    </xf>
    <xf numFmtId="0" fontId="7" fillId="2" borderId="45" xfId="0" applyFont="1" applyFill="1" applyBorder="1" applyAlignment="1">
      <alignment horizontal="right" vertical="center" wrapText="1"/>
    </xf>
    <xf numFmtId="0" fontId="42" fillId="2" borderId="45" xfId="0" quotePrefix="1" applyFont="1" applyFill="1" applyBorder="1" applyAlignment="1">
      <alignment horizontal="right" wrapText="1"/>
    </xf>
    <xf numFmtId="4" fontId="5" fillId="3" borderId="41" xfId="0" applyNumberFormat="1" applyFont="1" applyFill="1" applyBorder="1" applyAlignment="1">
      <alignment horizontal="center"/>
    </xf>
    <xf numFmtId="0" fontId="8" fillId="3" borderId="42" xfId="0" applyFont="1" applyFill="1" applyBorder="1" applyAlignment="1">
      <alignment horizontal="center"/>
    </xf>
    <xf numFmtId="0" fontId="8" fillId="3" borderId="43" xfId="0" applyFont="1" applyFill="1" applyBorder="1" applyAlignment="1">
      <alignment horizontal="center"/>
    </xf>
    <xf numFmtId="165" fontId="54" fillId="3" borderId="45" xfId="2" applyFont="1" applyFill="1" applyBorder="1" applyAlignment="1">
      <alignment horizontal="center" vertical="center"/>
    </xf>
    <xf numFmtId="4" fontId="54" fillId="3" borderId="45" xfId="2" applyNumberFormat="1" applyFont="1" applyFill="1" applyBorder="1" applyAlignment="1">
      <alignment horizontal="center" vertical="center"/>
    </xf>
    <xf numFmtId="0" fontId="54" fillId="3" borderId="45" xfId="0" applyNumberFormat="1" applyFont="1" applyFill="1" applyBorder="1" applyAlignment="1">
      <alignment horizontal="center" vertical="center" wrapText="1"/>
    </xf>
    <xf numFmtId="0" fontId="53" fillId="3" borderId="45" xfId="0" applyFont="1" applyFill="1" applyBorder="1" applyAlignment="1">
      <alignment horizontal="center"/>
    </xf>
    <xf numFmtId="4" fontId="53" fillId="3" borderId="45" xfId="0" applyNumberFormat="1" applyFont="1" applyFill="1" applyBorder="1" applyAlignment="1">
      <alignment horizontal="center"/>
    </xf>
    <xf numFmtId="4" fontId="53" fillId="3" borderId="16" xfId="0" applyNumberFormat="1" applyFont="1" applyFill="1" applyBorder="1" applyAlignment="1">
      <alignment horizontal="center"/>
    </xf>
    <xf numFmtId="0" fontId="76" fillId="3" borderId="45" xfId="0" applyFont="1" applyFill="1" applyBorder="1" applyAlignment="1">
      <alignment horizontal="left"/>
    </xf>
    <xf numFmtId="14" fontId="5" fillId="3" borderId="45" xfId="0" applyNumberFormat="1" applyFont="1" applyFill="1" applyBorder="1" applyAlignment="1">
      <alignment horizontal="center" vertical="center" wrapText="1"/>
    </xf>
    <xf numFmtId="4" fontId="5" fillId="3" borderId="41" xfId="2" applyNumberFormat="1" applyFont="1" applyFill="1" applyBorder="1" applyAlignment="1">
      <alignment horizontal="center" vertical="center" wrapText="1"/>
    </xf>
    <xf numFmtId="4" fontId="5" fillId="3" borderId="42" xfId="2" applyNumberFormat="1" applyFont="1" applyFill="1" applyBorder="1" applyAlignment="1">
      <alignment horizontal="center" vertical="center" wrapText="1"/>
    </xf>
    <xf numFmtId="165" fontId="33" fillId="3" borderId="42" xfId="2" applyFont="1" applyFill="1" applyBorder="1" applyAlignment="1">
      <alignment horizontal="center" vertical="center" wrapText="1"/>
    </xf>
    <xf numFmtId="0" fontId="4" fillId="3" borderId="43" xfId="2" applyNumberFormat="1" applyFont="1" applyFill="1" applyBorder="1" applyAlignment="1">
      <alignment horizontal="center" vertical="center" wrapText="1"/>
    </xf>
    <xf numFmtId="14" fontId="4" fillId="2" borderId="0" xfId="0" applyNumberFormat="1" applyFont="1" applyFill="1" applyBorder="1" applyAlignment="1">
      <alignment horizontal="center" vertical="center" wrapText="1"/>
    </xf>
    <xf numFmtId="4" fontId="4" fillId="2" borderId="0" xfId="2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14" fontId="54" fillId="3" borderId="45" xfId="2" applyNumberFormat="1" applyFont="1" applyFill="1" applyBorder="1" applyAlignment="1">
      <alignment horizontal="center" vertical="center" wrapText="1"/>
    </xf>
    <xf numFmtId="0" fontId="45" fillId="3" borderId="45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53" fillId="3" borderId="45" xfId="0" applyFont="1" applyFill="1" applyBorder="1" applyAlignment="1">
      <alignment horizontal="center" vertical="center"/>
    </xf>
    <xf numFmtId="4" fontId="53" fillId="3" borderId="45" xfId="0" applyNumberFormat="1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/>
    </xf>
    <xf numFmtId="4" fontId="4" fillId="2" borderId="45" xfId="2" applyNumberFormat="1" applyFont="1" applyFill="1" applyBorder="1" applyAlignment="1">
      <alignment horizontal="right"/>
    </xf>
    <xf numFmtId="0" fontId="3" fillId="2" borderId="45" xfId="0" applyFont="1" applyFill="1" applyBorder="1" applyAlignment="1">
      <alignment horizontal="center"/>
    </xf>
    <xf numFmtId="0" fontId="3" fillId="2" borderId="45" xfId="0" applyFont="1" applyFill="1" applyBorder="1"/>
    <xf numFmtId="0" fontId="54" fillId="3" borderId="45" xfId="0" applyFont="1" applyFill="1" applyBorder="1" applyAlignment="1">
      <alignment horizontal="center" vertical="center"/>
    </xf>
    <xf numFmtId="4" fontId="54" fillId="3" borderId="45" xfId="2" applyNumberFormat="1" applyFont="1" applyFill="1" applyBorder="1" applyAlignment="1">
      <alignment horizontal="center" vertical="center" wrapText="1"/>
    </xf>
    <xf numFmtId="4" fontId="5" fillId="3" borderId="43" xfId="0" applyNumberFormat="1" applyFont="1" applyFill="1" applyBorder="1" applyAlignment="1">
      <alignment horizontal="center"/>
    </xf>
    <xf numFmtId="4" fontId="54" fillId="3" borderId="45" xfId="59" applyNumberFormat="1" applyFont="1" applyFill="1" applyBorder="1" applyAlignment="1">
      <alignment horizontal="center" vertical="center"/>
    </xf>
    <xf numFmtId="22" fontId="0" fillId="0" borderId="45" xfId="0" applyNumberFormat="1" applyBorder="1" applyAlignment="1">
      <alignment horizontal="center" vertical="center" wrapText="1"/>
    </xf>
    <xf numFmtId="4" fontId="0" fillId="0" borderId="45" xfId="0" applyNumberFormat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/>
    </xf>
    <xf numFmtId="4" fontId="4" fillId="3" borderId="45" xfId="59" applyNumberFormat="1" applyFont="1" applyFill="1" applyBorder="1" applyAlignment="1">
      <alignment horizontal="right" indent="1"/>
    </xf>
    <xf numFmtId="0" fontId="26" fillId="3" borderId="45" xfId="0" applyFont="1" applyFill="1" applyBorder="1" applyAlignment="1">
      <alignment horizontal="center"/>
    </xf>
    <xf numFmtId="4" fontId="26" fillId="3" borderId="45" xfId="59" applyNumberFormat="1" applyFont="1" applyFill="1" applyBorder="1" applyAlignment="1">
      <alignment horizontal="right" indent="1"/>
    </xf>
    <xf numFmtId="0" fontId="4" fillId="3" borderId="16" xfId="0" applyFont="1" applyFill="1" applyBorder="1" applyAlignment="1">
      <alignment horizontal="center"/>
    </xf>
    <xf numFmtId="4" fontId="4" fillId="3" borderId="16" xfId="59" applyNumberFormat="1" applyFont="1" applyFill="1" applyBorder="1" applyAlignment="1">
      <alignment horizontal="right" indent="1"/>
    </xf>
    <xf numFmtId="4" fontId="40" fillId="3" borderId="42" xfId="46" applyNumberFormat="1" applyFont="1" applyFill="1" applyBorder="1" applyAlignment="1"/>
    <xf numFmtId="170" fontId="56" fillId="3" borderId="43" xfId="46" applyNumberFormat="1" applyFont="1" applyFill="1" applyBorder="1" applyAlignment="1">
      <alignment horizontal="center"/>
    </xf>
    <xf numFmtId="0" fontId="54" fillId="3" borderId="45" xfId="0" applyFont="1" applyFill="1" applyBorder="1" applyAlignment="1">
      <alignment horizontal="center" vertical="center" wrapText="1"/>
    </xf>
    <xf numFmtId="4" fontId="54" fillId="3" borderId="45" xfId="46" applyNumberFormat="1" applyFont="1" applyFill="1" applyBorder="1" applyAlignment="1">
      <alignment horizontal="center" vertical="center" wrapText="1"/>
    </xf>
    <xf numFmtId="14" fontId="54" fillId="3" borderId="45" xfId="0" applyNumberFormat="1" applyFont="1" applyFill="1" applyBorder="1" applyAlignment="1">
      <alignment horizontal="left" wrapText="1"/>
    </xf>
    <xf numFmtId="171" fontId="45" fillId="3" borderId="45" xfId="0" applyNumberFormat="1" applyFont="1" applyFill="1" applyBorder="1" applyAlignment="1">
      <alignment horizontal="right"/>
    </xf>
    <xf numFmtId="14" fontId="5" fillId="3" borderId="41" xfId="0" applyNumberFormat="1" applyFont="1" applyFill="1" applyBorder="1" applyAlignment="1">
      <alignment horizontal="center" vertical="center" wrapText="1"/>
    </xf>
    <xf numFmtId="2" fontId="5" fillId="3" borderId="41" xfId="0" applyNumberFormat="1" applyFont="1" applyFill="1" applyBorder="1" applyAlignment="1">
      <alignment horizontal="center" vertical="center" wrapText="1"/>
    </xf>
    <xf numFmtId="2" fontId="5" fillId="3" borderId="42" xfId="0" applyNumberFormat="1" applyFont="1" applyFill="1" applyBorder="1" applyAlignment="1">
      <alignment horizontal="center" vertical="center" wrapText="1"/>
    </xf>
    <xf numFmtId="166" fontId="4" fillId="3" borderId="43" xfId="46" applyFont="1" applyFill="1" applyBorder="1" applyAlignment="1">
      <alignment horizontal="center" vertical="center" wrapText="1"/>
    </xf>
    <xf numFmtId="2" fontId="4" fillId="2" borderId="0" xfId="46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4" fontId="54" fillId="3" borderId="5" xfId="0" applyNumberFormat="1" applyFont="1" applyFill="1" applyBorder="1" applyAlignment="1">
      <alignment horizontal="center" vertical="center" wrapText="1"/>
    </xf>
    <xf numFmtId="2" fontId="54" fillId="3" borderId="45" xfId="2" applyNumberFormat="1" applyFont="1" applyFill="1" applyBorder="1" applyAlignment="1">
      <alignment horizontal="center" vertical="center" wrapText="1"/>
    </xf>
    <xf numFmtId="171" fontId="0" fillId="0" borderId="0" xfId="0" applyNumberFormat="1"/>
    <xf numFmtId="0" fontId="5" fillId="3" borderId="41" xfId="0" applyFont="1" applyFill="1" applyBorder="1" applyAlignment="1">
      <alignment horizontal="center" vertical="center"/>
    </xf>
    <xf numFmtId="4" fontId="5" fillId="3" borderId="41" xfId="0" applyNumberFormat="1" applyFont="1" applyFill="1" applyBorder="1" applyAlignment="1">
      <alignment horizontal="center" vertical="center"/>
    </xf>
    <xf numFmtId="166" fontId="4" fillId="3" borderId="43" xfId="46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4" fontId="4" fillId="2" borderId="0" xfId="46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4" fontId="3" fillId="0" borderId="45" xfId="0" applyNumberFormat="1" applyFont="1" applyBorder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4" fillId="3" borderId="45" xfId="2" applyFont="1" applyFill="1" applyBorder="1" applyAlignment="1">
      <alignment horizontal="center" vertical="center"/>
    </xf>
    <xf numFmtId="4" fontId="4" fillId="3" borderId="45" xfId="2" applyNumberFormat="1" applyFont="1" applyFill="1" applyBorder="1" applyAlignment="1">
      <alignment horizontal="center" vertical="center"/>
    </xf>
    <xf numFmtId="0" fontId="4" fillId="3" borderId="45" xfId="0" applyNumberFormat="1" applyFont="1" applyFill="1" applyBorder="1" applyAlignment="1">
      <alignment horizontal="center" vertical="center" wrapText="1"/>
    </xf>
    <xf numFmtId="14" fontId="7" fillId="0" borderId="45" xfId="1" applyNumberFormat="1" applyFont="1" applyBorder="1" applyAlignment="1">
      <alignment horizontal="center" vertical="center" wrapText="1"/>
    </xf>
    <xf numFmtId="174" fontId="7" fillId="0" borderId="45" xfId="1" applyNumberFormat="1" applyFont="1" applyBorder="1" applyAlignment="1">
      <alignment horizontal="center" vertical="center" wrapText="1"/>
    </xf>
    <xf numFmtId="2" fontId="7" fillId="0" borderId="45" xfId="1" applyNumberFormat="1" applyFont="1" applyBorder="1" applyAlignment="1">
      <alignment horizontal="center" vertical="center" wrapText="1"/>
    </xf>
    <xf numFmtId="4" fontId="7" fillId="0" borderId="45" xfId="1" applyNumberFormat="1" applyFont="1" applyBorder="1" applyAlignment="1">
      <alignment horizontal="center" vertical="center" wrapText="1"/>
    </xf>
    <xf numFmtId="49" fontId="7" fillId="0" borderId="45" xfId="1" applyNumberFormat="1" applyFont="1" applyBorder="1" applyAlignment="1">
      <alignment horizontal="center" vertical="center" wrapText="1"/>
    </xf>
    <xf numFmtId="2" fontId="3" fillId="0" borderId="45" xfId="0" applyNumberFormat="1" applyFont="1" applyBorder="1" applyAlignment="1">
      <alignment horizontal="center" vertical="center" wrapText="1"/>
    </xf>
    <xf numFmtId="49" fontId="3" fillId="0" borderId="45" xfId="0" applyNumberFormat="1" applyFont="1" applyBorder="1" applyAlignment="1">
      <alignment horizontal="center" vertical="center" wrapText="1"/>
    </xf>
    <xf numFmtId="14" fontId="3" fillId="0" borderId="45" xfId="0" applyNumberFormat="1" applyFont="1" applyBorder="1" applyAlignment="1">
      <alignment horizontal="center" vertical="center"/>
    </xf>
    <xf numFmtId="2" fontId="3" fillId="0" borderId="45" xfId="0" applyNumberFormat="1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22" fontId="3" fillId="0" borderId="45" xfId="0" applyNumberFormat="1" applyFont="1" applyBorder="1" applyAlignment="1">
      <alignment horizontal="center" vertical="center" wrapText="1"/>
    </xf>
    <xf numFmtId="4" fontId="3" fillId="0" borderId="41" xfId="0" applyNumberFormat="1" applyFont="1" applyBorder="1" applyAlignment="1">
      <alignment horizontal="center" vertical="center" wrapText="1"/>
    </xf>
    <xf numFmtId="173" fontId="5" fillId="3" borderId="41" xfId="46" applyNumberFormat="1" applyFont="1" applyFill="1" applyBorder="1" applyAlignment="1">
      <alignment horizontal="center"/>
    </xf>
    <xf numFmtId="4" fontId="4" fillId="2" borderId="0" xfId="46" applyNumberFormat="1" applyFont="1" applyFill="1" applyBorder="1" applyAlignment="1">
      <alignment horizontal="center"/>
    </xf>
    <xf numFmtId="0" fontId="32" fillId="3" borderId="45" xfId="0" applyFont="1" applyFill="1" applyBorder="1" applyAlignment="1">
      <alignment horizontal="center" wrapText="1"/>
    </xf>
    <xf numFmtId="4" fontId="32" fillId="3" borderId="45" xfId="46" applyNumberFormat="1" applyFont="1" applyFill="1" applyBorder="1" applyAlignment="1">
      <alignment horizontal="center"/>
    </xf>
    <xf numFmtId="179" fontId="0" fillId="0" borderId="45" xfId="0" applyNumberFormat="1" applyBorder="1" applyAlignment="1">
      <alignment horizontal="center"/>
    </xf>
    <xf numFmtId="14" fontId="54" fillId="3" borderId="45" xfId="0" applyNumberFormat="1" applyFont="1" applyFill="1" applyBorder="1" applyAlignment="1">
      <alignment horizontal="center" vertical="center" wrapText="1"/>
    </xf>
    <xf numFmtId="171" fontId="45" fillId="3" borderId="45" xfId="0" applyNumberFormat="1" applyFont="1" applyFill="1" applyBorder="1" applyAlignment="1">
      <alignment horizontal="center" vertical="center"/>
    </xf>
    <xf numFmtId="173" fontId="7" fillId="0" borderId="45" xfId="0" applyNumberFormat="1" applyFont="1" applyFill="1" applyBorder="1" applyAlignment="1" applyProtection="1">
      <protection locked="0"/>
    </xf>
    <xf numFmtId="168" fontId="7" fillId="0" borderId="45" xfId="0" applyNumberFormat="1" applyFont="1" applyFill="1" applyBorder="1" applyAlignment="1" applyProtection="1">
      <protection locked="0"/>
    </xf>
    <xf numFmtId="4" fontId="7" fillId="0" borderId="45" xfId="0" applyNumberFormat="1" applyFont="1" applyFill="1" applyBorder="1" applyAlignment="1" applyProtection="1">
      <protection locked="0"/>
    </xf>
    <xf numFmtId="49" fontId="7" fillId="0" borderId="45" xfId="0" quotePrefix="1" applyNumberFormat="1" applyFont="1" applyFill="1" applyBorder="1" applyAlignment="1" applyProtection="1">
      <alignment horizontal="right" wrapText="1"/>
      <protection locked="0"/>
    </xf>
    <xf numFmtId="177" fontId="7" fillId="0" borderId="45" xfId="0" applyNumberFormat="1" applyFont="1" applyFill="1" applyBorder="1" applyAlignment="1" applyProtection="1">
      <protection locked="0"/>
    </xf>
    <xf numFmtId="173" fontId="45" fillId="3" borderId="24" xfId="0" applyNumberFormat="1" applyFont="1" applyFill="1" applyBorder="1" applyAlignment="1">
      <alignment horizontal="right" vertical="center" wrapText="1"/>
    </xf>
    <xf numFmtId="177" fontId="33" fillId="3" borderId="24" xfId="0" applyNumberFormat="1" applyFont="1" applyFill="1" applyBorder="1" applyAlignment="1" applyProtection="1">
      <alignment horizontal="right"/>
      <protection locked="0"/>
    </xf>
    <xf numFmtId="4" fontId="45" fillId="3" borderId="24" xfId="0" applyNumberFormat="1" applyFont="1" applyFill="1" applyBorder="1" applyAlignment="1">
      <alignment horizontal="right" vertical="center" wrapText="1"/>
    </xf>
    <xf numFmtId="0" fontId="3" fillId="0" borderId="45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3" fillId="0" borderId="16" xfId="0" applyFont="1" applyFill="1" applyBorder="1" applyAlignment="1">
      <alignment horizontal="right" vertical="center" wrapText="1"/>
    </xf>
    <xf numFmtId="0" fontId="3" fillId="0" borderId="45" xfId="0" applyFont="1" applyBorder="1" applyAlignment="1">
      <alignment horizontal="right" vertical="center" wrapText="1"/>
    </xf>
    <xf numFmtId="3" fontId="3" fillId="0" borderId="45" xfId="0" applyNumberFormat="1" applyFont="1" applyBorder="1" applyAlignment="1">
      <alignment horizontal="right" vertical="center" wrapText="1"/>
    </xf>
    <xf numFmtId="49" fontId="0" fillId="0" borderId="45" xfId="0" applyNumberFormat="1" applyBorder="1" applyAlignment="1">
      <alignment horizontal="right" vertical="center" wrapText="1"/>
    </xf>
    <xf numFmtId="49" fontId="3" fillId="0" borderId="45" xfId="0" applyNumberFormat="1" applyFont="1" applyBorder="1" applyAlignment="1">
      <alignment horizontal="right" vertical="center" wrapText="1"/>
    </xf>
    <xf numFmtId="0" fontId="0" fillId="0" borderId="45" xfId="0" applyNumberFormat="1" applyBorder="1" applyAlignment="1">
      <alignment horizontal="left"/>
    </xf>
    <xf numFmtId="167" fontId="7" fillId="0" borderId="45" xfId="0" applyNumberFormat="1" applyFont="1" applyFill="1" applyBorder="1" applyAlignment="1" applyProtection="1">
      <alignment horizontal="center"/>
      <protection locked="0"/>
    </xf>
    <xf numFmtId="176" fontId="72" fillId="42" borderId="45" xfId="0" applyNumberFormat="1" applyFont="1" applyFill="1" applyBorder="1" applyAlignment="1">
      <alignment horizontal="center" vertical="top"/>
    </xf>
    <xf numFmtId="0" fontId="78" fillId="43" borderId="48" xfId="0" applyNumberFormat="1" applyFont="1" applyFill="1" applyBorder="1" applyAlignment="1">
      <alignment horizontal="left" vertical="top"/>
    </xf>
    <xf numFmtId="4" fontId="3" fillId="2" borderId="24" xfId="0" applyNumberFormat="1" applyFont="1" applyFill="1" applyBorder="1" applyAlignment="1">
      <alignment horizontal="right"/>
    </xf>
    <xf numFmtId="4" fontId="3" fillId="2" borderId="44" xfId="0" applyNumberFormat="1" applyFont="1" applyFill="1" applyBorder="1" applyAlignment="1">
      <alignment horizontal="right"/>
    </xf>
    <xf numFmtId="4" fontId="3" fillId="0" borderId="45" xfId="0" applyNumberFormat="1" applyFont="1" applyBorder="1" applyAlignment="1">
      <alignment horizontal="center" vertical="center"/>
    </xf>
    <xf numFmtId="0" fontId="3" fillId="0" borderId="24" xfId="0" applyFont="1" applyFill="1" applyBorder="1" applyAlignment="1">
      <alignment horizontal="left" wrapText="1"/>
    </xf>
    <xf numFmtId="4" fontId="28" fillId="0" borderId="35" xfId="0" applyNumberFormat="1" applyFont="1" applyFill="1" applyBorder="1"/>
    <xf numFmtId="0" fontId="42" fillId="0" borderId="24" xfId="0" applyFont="1" applyFill="1" applyBorder="1" applyAlignment="1">
      <alignment horizontal="left" wrapText="1"/>
    </xf>
    <xf numFmtId="2" fontId="3" fillId="0" borderId="0" xfId="0" applyNumberFormat="1" applyFont="1" applyFill="1"/>
    <xf numFmtId="49" fontId="7" fillId="0" borderId="24" xfId="0" quotePrefix="1" applyNumberFormat="1" applyFont="1" applyFill="1" applyBorder="1" applyAlignment="1" applyProtection="1">
      <alignment wrapText="1"/>
      <protection locked="0"/>
    </xf>
    <xf numFmtId="49" fontId="7" fillId="0" borderId="44" xfId="0" quotePrefix="1" applyNumberFormat="1" applyFont="1" applyFill="1" applyBorder="1" applyAlignment="1" applyProtection="1">
      <alignment wrapText="1"/>
      <protection locked="0"/>
    </xf>
    <xf numFmtId="0" fontId="3" fillId="0" borderId="44" xfId="0" applyFont="1" applyFill="1" applyBorder="1" applyAlignment="1">
      <alignment wrapText="1"/>
    </xf>
    <xf numFmtId="14" fontId="72" fillId="42" borderId="24" xfId="0" applyNumberFormat="1" applyFont="1" applyFill="1" applyBorder="1" applyAlignment="1">
      <alignment horizontal="center" vertical="top"/>
    </xf>
    <xf numFmtId="0" fontId="79" fillId="3" borderId="41" xfId="0" applyFont="1" applyFill="1" applyBorder="1" applyAlignment="1"/>
    <xf numFmtId="0" fontId="27" fillId="3" borderId="41" xfId="0" applyFont="1" applyFill="1" applyBorder="1" applyAlignment="1">
      <alignment horizontal="left"/>
    </xf>
    <xf numFmtId="0" fontId="27" fillId="3" borderId="42" xfId="0" applyFont="1" applyFill="1" applyBorder="1" applyAlignment="1">
      <alignment horizontal="left"/>
    </xf>
    <xf numFmtId="0" fontId="30" fillId="2" borderId="0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right" vertical="center" wrapText="1"/>
    </xf>
    <xf numFmtId="0" fontId="75" fillId="2" borderId="15" xfId="0" applyFont="1" applyFill="1" applyBorder="1" applyAlignment="1">
      <alignment horizontal="center" vertical="center" wrapText="1"/>
    </xf>
    <xf numFmtId="4" fontId="40" fillId="3" borderId="24" xfId="2" applyNumberFormat="1" applyFont="1" applyFill="1" applyBorder="1" applyAlignment="1">
      <alignment horizontal="center"/>
    </xf>
    <xf numFmtId="165" fontId="74" fillId="3" borderId="17" xfId="2" applyFont="1" applyFill="1" applyBorder="1" applyAlignment="1">
      <alignment horizontal="center" vertical="center" wrapText="1"/>
    </xf>
    <xf numFmtId="165" fontId="74" fillId="3" borderId="3" xfId="2" applyFont="1" applyFill="1" applyBorder="1" applyAlignment="1">
      <alignment horizontal="center" vertical="center" wrapText="1"/>
    </xf>
    <xf numFmtId="165" fontId="74" fillId="3" borderId="18" xfId="2" applyFont="1" applyFill="1" applyBorder="1" applyAlignment="1">
      <alignment horizontal="center" vertical="center" wrapText="1"/>
    </xf>
    <xf numFmtId="165" fontId="74" fillId="3" borderId="22" xfId="2" applyFont="1" applyFill="1" applyBorder="1" applyAlignment="1">
      <alignment horizontal="center" vertical="center" wrapText="1"/>
    </xf>
    <xf numFmtId="165" fontId="74" fillId="3" borderId="20" xfId="2" applyFont="1" applyFill="1" applyBorder="1" applyAlignment="1">
      <alignment horizontal="center" vertical="center" wrapText="1"/>
    </xf>
    <xf numFmtId="0" fontId="77" fillId="2" borderId="0" xfId="0" applyFont="1" applyFill="1" applyBorder="1" applyAlignment="1">
      <alignment horizontal="center" vertical="center" wrapText="1"/>
    </xf>
    <xf numFmtId="165" fontId="40" fillId="3" borderId="2" xfId="2" applyFont="1" applyFill="1" applyBorder="1" applyAlignment="1">
      <alignment horizontal="center" vertical="center" wrapText="1"/>
    </xf>
    <xf numFmtId="165" fontId="40" fillId="3" borderId="3" xfId="2" applyFont="1" applyFill="1" applyBorder="1" applyAlignment="1">
      <alignment horizontal="center" vertical="center" wrapText="1"/>
    </xf>
    <xf numFmtId="165" fontId="40" fillId="3" borderId="4" xfId="2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165" fontId="40" fillId="3" borderId="41" xfId="2" applyFont="1" applyFill="1" applyBorder="1" applyAlignment="1">
      <alignment horizontal="center" vertical="center" wrapText="1"/>
    </xf>
    <xf numFmtId="165" fontId="40" fillId="3" borderId="42" xfId="2" applyFont="1" applyFill="1" applyBorder="1" applyAlignment="1">
      <alignment horizontal="center" vertical="center" wrapText="1"/>
    </xf>
    <xf numFmtId="165" fontId="40" fillId="3" borderId="43" xfId="2" applyFont="1" applyFill="1" applyBorder="1" applyAlignment="1">
      <alignment horizontal="center" vertical="center" wrapText="1"/>
    </xf>
    <xf numFmtId="0" fontId="30" fillId="0" borderId="15" xfId="0" applyFont="1" applyFill="1" applyBorder="1" applyAlignment="1">
      <alignment horizontal="center" vertical="center" wrapText="1"/>
    </xf>
    <xf numFmtId="0" fontId="76" fillId="3" borderId="46" xfId="0" applyFont="1" applyFill="1" applyBorder="1" applyAlignment="1">
      <alignment horizontal="left"/>
    </xf>
    <xf numFmtId="0" fontId="76" fillId="3" borderId="47" xfId="0" applyFont="1" applyFill="1" applyBorder="1" applyAlignment="1">
      <alignment horizontal="left"/>
    </xf>
    <xf numFmtId="0" fontId="30" fillId="2" borderId="0" xfId="0" applyFont="1" applyFill="1" applyAlignment="1">
      <alignment horizontal="center" vertical="center" wrapText="1"/>
    </xf>
    <xf numFmtId="165" fontId="4" fillId="3" borderId="42" xfId="2" applyFont="1" applyFill="1" applyBorder="1" applyAlignment="1">
      <alignment horizontal="center"/>
    </xf>
    <xf numFmtId="165" fontId="4" fillId="3" borderId="43" xfId="2" applyFont="1" applyFill="1" applyBorder="1" applyAlignment="1">
      <alignment horizontal="center"/>
    </xf>
    <xf numFmtId="0" fontId="74" fillId="3" borderId="41" xfId="0" applyFont="1" applyFill="1" applyBorder="1" applyAlignment="1">
      <alignment horizontal="center" vertical="center" wrapText="1"/>
    </xf>
    <xf numFmtId="0" fontId="74" fillId="3" borderId="42" xfId="0" applyFont="1" applyFill="1" applyBorder="1" applyAlignment="1">
      <alignment horizontal="center" vertical="center" wrapText="1"/>
    </xf>
    <xf numFmtId="0" fontId="74" fillId="3" borderId="43" xfId="0" applyFont="1" applyFill="1" applyBorder="1" applyAlignment="1">
      <alignment horizontal="center" vertical="center" wrapText="1"/>
    </xf>
    <xf numFmtId="0" fontId="74" fillId="3" borderId="45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</cellXfs>
  <cellStyles count="93">
    <cellStyle name="20% — акцент1" xfId="21" builtinId="30" customBuiltin="1"/>
    <cellStyle name="20% — акцент2" xfId="25" builtinId="34" customBuiltin="1"/>
    <cellStyle name="20% — акцент3" xfId="29" builtinId="38" customBuiltin="1"/>
    <cellStyle name="20% — акцент4" xfId="33" builtinId="42" customBuiltin="1"/>
    <cellStyle name="20% — акцент5" xfId="37" builtinId="46" customBuiltin="1"/>
    <cellStyle name="20% — акцент6" xfId="41" builtinId="50" customBuiltin="1"/>
    <cellStyle name="40% — акцент1" xfId="22" builtinId="31" customBuiltin="1"/>
    <cellStyle name="40% — акцент2" xfId="26" builtinId="35" customBuiltin="1"/>
    <cellStyle name="40% — акцент3" xfId="30" builtinId="39" customBuiltin="1"/>
    <cellStyle name="40% — акцент4" xfId="34" builtinId="43" customBuiltin="1"/>
    <cellStyle name="40% — акцент5" xfId="38" builtinId="47" customBuiltin="1"/>
    <cellStyle name="40% — акцент6" xfId="42" builtinId="51" customBuiltin="1"/>
    <cellStyle name="60% — акцент1" xfId="23" builtinId="32" customBuiltin="1"/>
    <cellStyle name="60% — акцент2" xfId="27" builtinId="36" customBuiltin="1"/>
    <cellStyle name="60% — акцент3" xfId="31" builtinId="40" customBuiltin="1"/>
    <cellStyle name="60% — акцент4" xfId="35" builtinId="44" customBuiltin="1"/>
    <cellStyle name="60% — акцент5" xfId="39" builtinId="48" customBuiltin="1"/>
    <cellStyle name="60% — акцент6" xfId="43" builtinId="52" customBuiltin="1"/>
    <cellStyle name="Default" xfId="49"/>
    <cellStyle name="Heading" xfId="52"/>
    <cellStyle name="Heading1" xfId="53"/>
    <cellStyle name="Result" xfId="50"/>
    <cellStyle name="Result2" xfId="51"/>
    <cellStyle name="Result2 2" xfId="60"/>
    <cellStyle name="Result2 3" xfId="62"/>
    <cellStyle name="Result2 4" xfId="64"/>
    <cellStyle name="Result2 5" xfId="66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Гиперссылка 2" xfId="48"/>
    <cellStyle name="Гиперссылка 3" xfId="55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" xfId="45" builtinId="15" customBuiltin="1"/>
    <cellStyle name="Название 2" xfId="44"/>
    <cellStyle name="Название 3" xfId="89"/>
    <cellStyle name="Нейтральный" xfId="10" builtinId="28" customBuiltin="1"/>
    <cellStyle name="Обычный" xfId="0" builtinId="0"/>
    <cellStyle name="Обычный 10" xfId="68"/>
    <cellStyle name="Обычный 11" xfId="69"/>
    <cellStyle name="Обычный 12" xfId="70"/>
    <cellStyle name="Обычный 13" xfId="84"/>
    <cellStyle name="Обычный 2" xfId="1"/>
    <cellStyle name="Обычный 3" xfId="3"/>
    <cellStyle name="Обычный 4" xfId="47"/>
    <cellStyle name="Обычный 5" xfId="54"/>
    <cellStyle name="Обычный 6" xfId="56"/>
    <cellStyle name="Обычный 7" xfId="57"/>
    <cellStyle name="Обычный 8" xfId="58"/>
    <cellStyle name="Обычный 9" xfId="67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Финансовый 2" xfId="46"/>
    <cellStyle name="Финансовый 3" xfId="59"/>
    <cellStyle name="Финансовый 4" xfId="61"/>
    <cellStyle name="Финансовый 5" xfId="63"/>
    <cellStyle name="Финансовый 6" xfId="65"/>
    <cellStyle name="Финансовый 7" xfId="71"/>
    <cellStyle name="Финансовый 8" xfId="88"/>
    <cellStyle name="Хороший" xfId="8" builtinId="26" customBuiltin="1"/>
    <cellStyle name="㼿㼿" xfId="74"/>
    <cellStyle name="㼿㼿 2" xfId="86"/>
    <cellStyle name="㼿㼿 3" xfId="91"/>
    <cellStyle name="㼿㼿?" xfId="73"/>
    <cellStyle name="㼿㼿? 2" xfId="85"/>
    <cellStyle name="㼿㼿? 3" xfId="92"/>
    <cellStyle name="㼿㼿㼿" xfId="78"/>
    <cellStyle name="㼿㼿㼿?" xfId="83"/>
    <cellStyle name="㼿㼿㼿㼿" xfId="76"/>
    <cellStyle name="㼿㼿㼿㼿?" xfId="79"/>
    <cellStyle name="㼿㼿㼿㼿㼿" xfId="80"/>
    <cellStyle name="㼿㼿㼿㼿㼿 2" xfId="87"/>
    <cellStyle name="㼿㼿㼿㼿㼿 3" xfId="90"/>
    <cellStyle name="㼿㼿㼿㼿㼿?" xfId="77"/>
    <cellStyle name="㼿㼿㼿㼿㼿㼿?" xfId="72"/>
    <cellStyle name="㼿㼿㼿㼿㼿㼿㼿㼿" xfId="81"/>
    <cellStyle name="㼿㼿㼿㼿㼿㼿㼿㼿㼿" xfId="75"/>
    <cellStyle name="㼿㼿㼿㼿㼿㼿㼿㼿㼿㼿" xfId="8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1379220</xdr:colOff>
      <xdr:row>1</xdr:row>
      <xdr:rowOff>2570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</xdr:colOff>
      <xdr:row>0</xdr:row>
      <xdr:rowOff>7621</xdr:rowOff>
    </xdr:from>
    <xdr:to>
      <xdr:col>1</xdr:col>
      <xdr:colOff>1379220</xdr:colOff>
      <xdr:row>1</xdr:row>
      <xdr:rowOff>2570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870710" cy="4521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1194435</xdr:colOff>
      <xdr:row>0</xdr:row>
      <xdr:rowOff>452149</xdr:rowOff>
    </xdr:to>
    <xdr:pic>
      <xdr:nvPicPr>
        <xdr:cNvPr id="4" name="Рисунок 2">
          <a:extLst>
            <a:ext uri="{FF2B5EF4-FFF2-40B4-BE49-F238E27FC236}">
              <a16:creationId xmlns="" xmlns:a16="http://schemas.microsoft.com/office/drawing/2014/main" id="{6437CF42-18FD-4581-9B83-FA86E3EA6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08785" cy="4521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1191260</xdr:colOff>
      <xdr:row>0</xdr:row>
      <xdr:rowOff>452149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94871232-833A-46CD-9654-78CF9E8EE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05610" cy="45214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25400</xdr:rowOff>
    </xdr:from>
    <xdr:to>
      <xdr:col>1</xdr:col>
      <xdr:colOff>1356360</xdr:colOff>
      <xdr:row>0</xdr:row>
      <xdr:rowOff>477549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C8D5879F-B407-4CE7-93A4-A7BF8E671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400"/>
          <a:ext cx="1870710" cy="45214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2</xdr:col>
      <xdr:colOff>0</xdr:colOff>
      <xdr:row>0</xdr:row>
      <xdr:rowOff>536448</xdr:rowOff>
    </xdr:to>
    <xdr:pic>
      <xdr:nvPicPr>
        <xdr:cNvPr id="3" name="Рисунок 1">
          <a:extLst>
            <a:ext uri="{FF2B5EF4-FFF2-40B4-BE49-F238E27FC236}">
              <a16:creationId xmlns="" xmlns:a16="http://schemas.microsoft.com/office/drawing/2014/main" id="{7EA39825-0EF0-495D-84A9-D5170C176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892300" cy="52374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1</xdr:col>
      <xdr:colOff>1211963</xdr:colOff>
      <xdr:row>0</xdr:row>
      <xdr:rowOff>445689</xdr:rowOff>
    </xdr:to>
    <xdr:pic>
      <xdr:nvPicPr>
        <xdr:cNvPr id="3" name="Рисунок 1">
          <a:extLst>
            <a:ext uri="{FF2B5EF4-FFF2-40B4-BE49-F238E27FC236}">
              <a16:creationId xmlns="" xmlns:a16="http://schemas.microsoft.com/office/drawing/2014/main" id="{DBD90E2F-3D5A-4C62-87AF-5B6B39BF9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713613" cy="43298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1</xdr:col>
      <xdr:colOff>1069088</xdr:colOff>
      <xdr:row>0</xdr:row>
      <xdr:rowOff>445689</xdr:rowOff>
    </xdr:to>
    <xdr:pic>
      <xdr:nvPicPr>
        <xdr:cNvPr id="3" name="Рисунок 1">
          <a:extLst>
            <a:ext uri="{FF2B5EF4-FFF2-40B4-BE49-F238E27FC236}">
              <a16:creationId xmlns="" xmlns:a16="http://schemas.microsoft.com/office/drawing/2014/main" id="{F299F4AB-8FE2-45B2-B519-1B5D9A09D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570738" cy="43298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1</xdr:col>
      <xdr:colOff>989713</xdr:colOff>
      <xdr:row>0</xdr:row>
      <xdr:rowOff>445689</xdr:rowOff>
    </xdr:to>
    <xdr:pic>
      <xdr:nvPicPr>
        <xdr:cNvPr id="3" name="Рисунок 1">
          <a:extLst>
            <a:ext uri="{FF2B5EF4-FFF2-40B4-BE49-F238E27FC236}">
              <a16:creationId xmlns="" xmlns:a16="http://schemas.microsoft.com/office/drawing/2014/main" id="{0A87DFE9-21E5-46D0-9920-68C49DD71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586613" cy="43298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1</xdr:col>
      <xdr:colOff>967488</xdr:colOff>
      <xdr:row>0</xdr:row>
      <xdr:rowOff>445689</xdr:rowOff>
    </xdr:to>
    <xdr:pic>
      <xdr:nvPicPr>
        <xdr:cNvPr id="3" name="Рисунок 1">
          <a:extLst>
            <a:ext uri="{FF2B5EF4-FFF2-40B4-BE49-F238E27FC236}">
              <a16:creationId xmlns="" xmlns:a16="http://schemas.microsoft.com/office/drawing/2014/main" id="{BCC6983E-CC97-4334-A8DD-9B391D555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564388" cy="43298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25400</xdr:rowOff>
    </xdr:from>
    <xdr:to>
      <xdr:col>2</xdr:col>
      <xdr:colOff>2288</xdr:colOff>
      <xdr:row>1</xdr:row>
      <xdr:rowOff>1189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BFDF723-7DC8-4689-ADAB-EDB6A2811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5400"/>
          <a:ext cx="1577088" cy="44251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1</xdr:col>
      <xdr:colOff>942088</xdr:colOff>
      <xdr:row>0</xdr:row>
      <xdr:rowOff>445689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B7BC65D1-65ED-49E7-8F94-3C0D84D5C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586613" cy="43298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1</xdr:col>
      <xdr:colOff>942088</xdr:colOff>
      <xdr:row>0</xdr:row>
      <xdr:rowOff>445689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B7BC65D1-65ED-49E7-8F94-3C0D84D5C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586613" cy="4329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1283970</xdr:colOff>
      <xdr:row>0</xdr:row>
      <xdr:rowOff>459770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5E2452D4-1C28-4F8E-A2E9-17E444E54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870710" cy="4521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12700</xdr:rowOff>
    </xdr:from>
    <xdr:to>
      <xdr:col>1</xdr:col>
      <xdr:colOff>1115060</xdr:colOff>
      <xdr:row>0</xdr:row>
      <xdr:rowOff>464849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39FFDA4D-5B88-47E5-A6C4-DC9FEBC77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700"/>
          <a:ext cx="1699260" cy="4521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1</xdr:col>
      <xdr:colOff>1254760</xdr:colOff>
      <xdr:row>0</xdr:row>
      <xdr:rowOff>464849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BB5260CC-707B-479A-B18D-EFB4A26B9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851660" cy="45214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1123950</xdr:colOff>
      <xdr:row>0</xdr:row>
      <xdr:rowOff>480995</xdr:rowOff>
    </xdr:to>
    <xdr:pic>
      <xdr:nvPicPr>
        <xdr:cNvPr id="3" name="Рисунок 1">
          <a:extLst>
            <a:ext uri="{FF2B5EF4-FFF2-40B4-BE49-F238E27FC236}">
              <a16:creationId xmlns="" xmlns:a16="http://schemas.microsoft.com/office/drawing/2014/main" id="{F565C943-A0BB-49A2-8A65-9D5621BC8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33550" cy="48099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1</xdr:col>
      <xdr:colOff>1130935</xdr:colOff>
      <xdr:row>0</xdr:row>
      <xdr:rowOff>464849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A1C6A1B3-B347-4122-B59C-D33FE3236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727835" cy="45214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1246967</xdr:colOff>
      <xdr:row>0</xdr:row>
      <xdr:rowOff>519545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95853E25-CBED-475F-9007-FD0F4F496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757853" cy="519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1</xdr:col>
      <xdr:colOff>1127760</xdr:colOff>
      <xdr:row>0</xdr:row>
      <xdr:rowOff>464849</xdr:rowOff>
    </xdr:to>
    <xdr:pic>
      <xdr:nvPicPr>
        <xdr:cNvPr id="4" name="Рисунок 2">
          <a:extLst>
            <a:ext uri="{FF2B5EF4-FFF2-40B4-BE49-F238E27FC236}">
              <a16:creationId xmlns="" xmlns:a16="http://schemas.microsoft.com/office/drawing/2014/main" id="{3B1CF91B-8A0B-4CEE-A043-45E63FBC4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705610" cy="45214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979170</xdr:colOff>
      <xdr:row>0</xdr:row>
      <xdr:rowOff>448231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BA7007E3-B35A-4093-8E53-52F36AAC2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2"/>
          <a:ext cx="1569720" cy="4329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584"/>
  <sheetViews>
    <sheetView tabSelected="1" zoomScaleNormal="100" workbookViewId="0">
      <selection activeCell="A5" sqref="A5"/>
    </sheetView>
  </sheetViews>
  <sheetFormatPr defaultColWidth="9.140625" defaultRowHeight="12.75"/>
  <cols>
    <col min="1" max="1" width="7.7109375" style="1" customWidth="1"/>
    <col min="2" max="2" width="21.7109375" style="1" customWidth="1"/>
    <col min="3" max="3" width="21.7109375" style="2" customWidth="1"/>
    <col min="4" max="4" width="78.42578125" style="32" customWidth="1"/>
    <col min="5" max="5" width="9.5703125" style="1" bestFit="1" customWidth="1"/>
    <col min="6" max="6" width="54.7109375" style="1" customWidth="1"/>
    <col min="7" max="7" width="25.28515625" style="1" customWidth="1"/>
    <col min="8" max="8" width="32.28515625" style="1" customWidth="1"/>
    <col min="9" max="16384" width="9.140625" style="1"/>
  </cols>
  <sheetData>
    <row r="1" spans="1:4" s="12" customFormat="1" ht="36.6" customHeight="1">
      <c r="A1" s="11"/>
      <c r="B1" s="11"/>
      <c r="C1" s="400" t="s">
        <v>53</v>
      </c>
      <c r="D1" s="400"/>
    </row>
    <row r="2" spans="1:4" ht="9" customHeight="1">
      <c r="B2" s="16"/>
      <c r="C2" s="17"/>
      <c r="D2" s="30"/>
    </row>
    <row r="3" spans="1:4" s="9" customFormat="1" ht="15">
      <c r="B3" s="398" t="s">
        <v>54</v>
      </c>
      <c r="C3" s="399"/>
      <c r="D3" s="226">
        <f>'Поступления Райффайзенбанк'!C2+'Валютные пост-я'!C2+'Поступления ВТБ 24'!C2+'Поступления ПАО Сбербанк'!C2+'Поступления БИНБАНК'!C2+'Поступления МКБ'!C2+'Поступления СКБ-Банк'!C2+'Поступления МДМ Банк'!C2+'Поступления с мобильных тел.'!C2+'Поступления МТС USSD'!C2+'Поступления Platron'!C2+'Поступления Благо.ру'!C2+'Поступления РБК-Money'!C2+'Поступления CloudPayments'!C2+PayPal!C2+Элекснет!C2+Dobro.mail.ru!C3</f>
        <v>22987579.206100002</v>
      </c>
    </row>
    <row r="4" spans="1:4" ht="9" customHeight="1">
      <c r="B4" s="16"/>
      <c r="C4" s="17"/>
      <c r="D4" s="38"/>
    </row>
    <row r="5" spans="1:4" s="9" customFormat="1" ht="15">
      <c r="B5" s="397" t="s">
        <v>55</v>
      </c>
      <c r="C5" s="225"/>
      <c r="D5" s="226">
        <f>SUM(C10:C153)</f>
        <v>25059963.48</v>
      </c>
    </row>
    <row r="6" spans="1:4" s="5" customFormat="1" ht="9" customHeight="1">
      <c r="B6" s="7"/>
      <c r="C6" s="4"/>
      <c r="D6" s="31"/>
    </row>
    <row r="7" spans="1:4" ht="14.45" customHeight="1">
      <c r="B7" s="227" t="s">
        <v>0</v>
      </c>
      <c r="C7" s="228"/>
      <c r="D7" s="229"/>
    </row>
    <row r="8" spans="1:4" ht="15" customHeight="1">
      <c r="B8" s="230" t="s">
        <v>4963</v>
      </c>
      <c r="C8" s="231"/>
      <c r="D8" s="232"/>
    </row>
    <row r="9" spans="1:4">
      <c r="B9" s="131" t="s">
        <v>1</v>
      </c>
      <c r="C9" s="132" t="s">
        <v>4965</v>
      </c>
      <c r="D9" s="132" t="s">
        <v>2</v>
      </c>
    </row>
    <row r="10" spans="1:4">
      <c r="B10" s="133" t="s">
        <v>78</v>
      </c>
      <c r="C10" s="134">
        <v>15000</v>
      </c>
      <c r="D10" s="121" t="s">
        <v>4856</v>
      </c>
    </row>
    <row r="11" spans="1:4">
      <c r="B11" s="133" t="s">
        <v>78</v>
      </c>
      <c r="C11" s="134">
        <v>24800</v>
      </c>
      <c r="D11" s="121" t="s">
        <v>4857</v>
      </c>
    </row>
    <row r="12" spans="1:4" s="26" customFormat="1">
      <c r="B12" s="133" t="s">
        <v>78</v>
      </c>
      <c r="C12" s="134">
        <v>25810</v>
      </c>
      <c r="D12" s="121" t="s">
        <v>4858</v>
      </c>
    </row>
    <row r="13" spans="1:4">
      <c r="B13" s="133" t="s">
        <v>81</v>
      </c>
      <c r="C13" s="134">
        <v>17500</v>
      </c>
      <c r="D13" s="256" t="s">
        <v>4859</v>
      </c>
    </row>
    <row r="14" spans="1:4">
      <c r="B14" s="133" t="s">
        <v>81</v>
      </c>
      <c r="C14" s="134">
        <v>469874</v>
      </c>
      <c r="D14" s="121" t="s">
        <v>4860</v>
      </c>
    </row>
    <row r="15" spans="1:4">
      <c r="B15" s="133" t="s">
        <v>81</v>
      </c>
      <c r="C15" s="134">
        <v>139786</v>
      </c>
      <c r="D15" s="121" t="s">
        <v>4861</v>
      </c>
    </row>
    <row r="16" spans="1:4" ht="13.35" customHeight="1">
      <c r="B16" s="133" t="s">
        <v>81</v>
      </c>
      <c r="C16" s="134">
        <v>14488</v>
      </c>
      <c r="D16" s="121" t="s">
        <v>4862</v>
      </c>
    </row>
    <row r="17" spans="2:4" ht="13.35" customHeight="1">
      <c r="B17" s="133" t="s">
        <v>81</v>
      </c>
      <c r="C17" s="134">
        <v>128520</v>
      </c>
      <c r="D17" s="121" t="s">
        <v>4863</v>
      </c>
    </row>
    <row r="18" spans="2:4">
      <c r="B18" s="133" t="s">
        <v>81</v>
      </c>
      <c r="C18" s="134">
        <v>263800</v>
      </c>
      <c r="D18" s="121" t="s">
        <v>4864</v>
      </c>
    </row>
    <row r="19" spans="2:4" s="26" customFormat="1">
      <c r="B19" s="133" t="s">
        <v>81</v>
      </c>
      <c r="C19" s="134">
        <v>120000</v>
      </c>
      <c r="D19" s="121" t="s">
        <v>4865</v>
      </c>
    </row>
    <row r="20" spans="2:4" s="26" customFormat="1">
      <c r="B20" s="133" t="s">
        <v>81</v>
      </c>
      <c r="C20" s="134">
        <v>13409</v>
      </c>
      <c r="D20" s="121" t="s">
        <v>4860</v>
      </c>
    </row>
    <row r="21" spans="2:4">
      <c r="B21" s="133" t="s">
        <v>81</v>
      </c>
      <c r="C21" s="134">
        <v>38430</v>
      </c>
      <c r="D21" s="121" t="s">
        <v>4866</v>
      </c>
    </row>
    <row r="22" spans="2:4" ht="13.35" customHeight="1">
      <c r="B22" s="133" t="s">
        <v>81</v>
      </c>
      <c r="C22" s="134">
        <v>6500</v>
      </c>
      <c r="D22" s="121" t="s">
        <v>4867</v>
      </c>
    </row>
    <row r="23" spans="2:4" ht="13.35" customHeight="1">
      <c r="B23" s="133" t="s">
        <v>81</v>
      </c>
      <c r="C23" s="134">
        <v>9277</v>
      </c>
      <c r="D23" s="121" t="s">
        <v>4868</v>
      </c>
    </row>
    <row r="24" spans="2:4">
      <c r="B24" s="133" t="s">
        <v>81</v>
      </c>
      <c r="C24" s="134">
        <v>67360</v>
      </c>
      <c r="D24" s="121" t="s">
        <v>4869</v>
      </c>
    </row>
    <row r="25" spans="2:4">
      <c r="B25" s="133" t="s">
        <v>81</v>
      </c>
      <c r="C25" s="134">
        <v>29366</v>
      </c>
      <c r="D25" s="121" t="s">
        <v>4870</v>
      </c>
    </row>
    <row r="26" spans="2:4">
      <c r="B26" s="133" t="s">
        <v>81</v>
      </c>
      <c r="C26" s="134">
        <v>22800</v>
      </c>
      <c r="D26" s="121" t="s">
        <v>4871</v>
      </c>
    </row>
    <row r="27" spans="2:4" s="26" customFormat="1">
      <c r="B27" s="133" t="s">
        <v>81</v>
      </c>
      <c r="C27" s="134">
        <v>221500</v>
      </c>
      <c r="D27" s="121" t="s">
        <v>4872</v>
      </c>
    </row>
    <row r="28" spans="2:4" s="26" customFormat="1">
      <c r="B28" s="133" t="s">
        <v>81</v>
      </c>
      <c r="C28" s="134">
        <v>147500</v>
      </c>
      <c r="D28" s="121" t="s">
        <v>4873</v>
      </c>
    </row>
    <row r="29" spans="2:4">
      <c r="B29" s="133" t="s">
        <v>81</v>
      </c>
      <c r="C29" s="134">
        <v>17840</v>
      </c>
      <c r="D29" s="121" t="s">
        <v>4874</v>
      </c>
    </row>
    <row r="30" spans="2:4">
      <c r="B30" s="133" t="s">
        <v>81</v>
      </c>
      <c r="C30" s="134">
        <v>4760</v>
      </c>
      <c r="D30" s="121" t="s">
        <v>4874</v>
      </c>
    </row>
    <row r="31" spans="2:4">
      <c r="B31" s="133" t="s">
        <v>81</v>
      </c>
      <c r="C31" s="134">
        <v>784000</v>
      </c>
      <c r="D31" s="121" t="s">
        <v>4875</v>
      </c>
    </row>
    <row r="32" spans="2:4">
      <c r="B32" s="133" t="s">
        <v>82</v>
      </c>
      <c r="C32" s="134">
        <v>379200</v>
      </c>
      <c r="D32" s="121" t="s">
        <v>4876</v>
      </c>
    </row>
    <row r="33" spans="2:4" ht="13.35" customHeight="1">
      <c r="B33" s="133" t="s">
        <v>82</v>
      </c>
      <c r="C33" s="134">
        <v>447250</v>
      </c>
      <c r="D33" s="121" t="s">
        <v>4875</v>
      </c>
    </row>
    <row r="34" spans="2:4" ht="13.35" customHeight="1">
      <c r="B34" s="133" t="s">
        <v>82</v>
      </c>
      <c r="C34" s="134">
        <v>6831</v>
      </c>
      <c r="D34" s="121" t="s">
        <v>4875</v>
      </c>
    </row>
    <row r="35" spans="2:4" s="26" customFormat="1">
      <c r="B35" s="133" t="s">
        <v>82</v>
      </c>
      <c r="C35" s="134">
        <v>15000</v>
      </c>
      <c r="D35" s="121" t="s">
        <v>4877</v>
      </c>
    </row>
    <row r="36" spans="2:4">
      <c r="B36" s="254" t="s">
        <v>82</v>
      </c>
      <c r="C36" s="251">
        <v>33090</v>
      </c>
      <c r="D36" s="256" t="s">
        <v>4878</v>
      </c>
    </row>
    <row r="37" spans="2:4" ht="13.35" customHeight="1">
      <c r="B37" s="254" t="s">
        <v>82</v>
      </c>
      <c r="C37" s="251">
        <v>20310</v>
      </c>
      <c r="D37" s="256" t="s">
        <v>4879</v>
      </c>
    </row>
    <row r="38" spans="2:4" ht="13.35" customHeight="1">
      <c r="B38" s="133" t="s">
        <v>82</v>
      </c>
      <c r="C38" s="134">
        <v>38650</v>
      </c>
      <c r="D38" s="256" t="s">
        <v>4880</v>
      </c>
    </row>
    <row r="39" spans="2:4" ht="13.35" customHeight="1">
      <c r="B39" s="133" t="s">
        <v>82</v>
      </c>
      <c r="C39" s="134">
        <v>24800</v>
      </c>
      <c r="D39" s="256" t="s">
        <v>4944</v>
      </c>
    </row>
    <row r="40" spans="2:4" ht="13.35" customHeight="1">
      <c r="B40" s="133" t="s">
        <v>82</v>
      </c>
      <c r="C40" s="134">
        <v>8290</v>
      </c>
      <c r="D40" s="256" t="s">
        <v>4881</v>
      </c>
    </row>
    <row r="41" spans="2:4">
      <c r="B41" s="133" t="s">
        <v>82</v>
      </c>
      <c r="C41" s="134">
        <v>4190</v>
      </c>
      <c r="D41" s="121" t="s">
        <v>4882</v>
      </c>
    </row>
    <row r="42" spans="2:4">
      <c r="B42" s="133" t="s">
        <v>82</v>
      </c>
      <c r="C42" s="134">
        <v>15880</v>
      </c>
      <c r="D42" s="121" t="s">
        <v>4883</v>
      </c>
    </row>
    <row r="43" spans="2:4">
      <c r="B43" s="133" t="s">
        <v>83</v>
      </c>
      <c r="C43" s="134">
        <v>17510</v>
      </c>
      <c r="D43" s="121" t="s">
        <v>4884</v>
      </c>
    </row>
    <row r="44" spans="2:4">
      <c r="B44" s="133" t="s">
        <v>84</v>
      </c>
      <c r="C44" s="134">
        <v>1500</v>
      </c>
      <c r="D44" s="121" t="s">
        <v>4885</v>
      </c>
    </row>
    <row r="45" spans="2:4">
      <c r="B45" s="133" t="s">
        <v>84</v>
      </c>
      <c r="C45" s="134">
        <v>185000</v>
      </c>
      <c r="D45" s="121" t="s">
        <v>4886</v>
      </c>
    </row>
    <row r="46" spans="2:4">
      <c r="B46" s="133" t="s">
        <v>84</v>
      </c>
      <c r="C46" s="134">
        <v>30480</v>
      </c>
      <c r="D46" s="121" t="s">
        <v>4886</v>
      </c>
    </row>
    <row r="47" spans="2:4">
      <c r="B47" s="133" t="s">
        <v>84</v>
      </c>
      <c r="C47" s="134">
        <v>14000</v>
      </c>
      <c r="D47" s="121" t="s">
        <v>4887</v>
      </c>
    </row>
    <row r="48" spans="2:4" s="26" customFormat="1">
      <c r="B48" s="133" t="s">
        <v>84</v>
      </c>
      <c r="C48" s="134">
        <v>24710</v>
      </c>
      <c r="D48" s="121" t="s">
        <v>4888</v>
      </c>
    </row>
    <row r="49" spans="2:4">
      <c r="B49" s="133" t="s">
        <v>87</v>
      </c>
      <c r="C49" s="134">
        <v>252490</v>
      </c>
      <c r="D49" s="121" t="s">
        <v>4889</v>
      </c>
    </row>
    <row r="50" spans="2:4" ht="13.35" customHeight="1">
      <c r="B50" s="133" t="s">
        <v>87</v>
      </c>
      <c r="C50" s="134">
        <v>44470</v>
      </c>
      <c r="D50" s="256" t="s">
        <v>4890</v>
      </c>
    </row>
    <row r="51" spans="2:4" ht="13.35" customHeight="1">
      <c r="B51" s="133" t="s">
        <v>87</v>
      </c>
      <c r="C51" s="134">
        <v>15145</v>
      </c>
      <c r="D51" s="121" t="s">
        <v>4891</v>
      </c>
    </row>
    <row r="52" spans="2:4" ht="13.35" customHeight="1">
      <c r="B52" s="133" t="s">
        <v>87</v>
      </c>
      <c r="C52" s="134">
        <v>8533324.6300000008</v>
      </c>
      <c r="D52" s="121" t="s">
        <v>4954</v>
      </c>
    </row>
    <row r="53" spans="2:4">
      <c r="B53" s="133" t="s">
        <v>88</v>
      </c>
      <c r="C53" s="134">
        <v>560000</v>
      </c>
      <c r="D53" s="121" t="s">
        <v>4892</v>
      </c>
    </row>
    <row r="54" spans="2:4">
      <c r="B54" s="133" t="s">
        <v>88</v>
      </c>
      <c r="C54" s="134">
        <v>560000</v>
      </c>
      <c r="D54" s="121" t="s">
        <v>4860</v>
      </c>
    </row>
    <row r="55" spans="2:4">
      <c r="B55" s="133" t="s">
        <v>88</v>
      </c>
      <c r="C55" s="134">
        <v>448000</v>
      </c>
      <c r="D55" s="121" t="s">
        <v>4893</v>
      </c>
    </row>
    <row r="56" spans="2:4" ht="13.35" customHeight="1">
      <c r="B56" s="133" t="s">
        <v>88</v>
      </c>
      <c r="C56" s="134">
        <v>640</v>
      </c>
      <c r="D56" s="121" t="s">
        <v>4894</v>
      </c>
    </row>
    <row r="57" spans="2:4" ht="13.35" customHeight="1">
      <c r="B57" s="133" t="s">
        <v>88</v>
      </c>
      <c r="C57" s="134">
        <v>261.44</v>
      </c>
      <c r="D57" s="121" t="s">
        <v>4895</v>
      </c>
    </row>
    <row r="58" spans="2:4" ht="13.35" customHeight="1">
      <c r="B58" s="133" t="s">
        <v>88</v>
      </c>
      <c r="C58" s="134">
        <v>15000</v>
      </c>
      <c r="D58" s="121" t="s">
        <v>4896</v>
      </c>
    </row>
    <row r="59" spans="2:4">
      <c r="B59" s="133" t="s">
        <v>88</v>
      </c>
      <c r="C59" s="134">
        <v>246000</v>
      </c>
      <c r="D59" s="121" t="s">
        <v>4897</v>
      </c>
    </row>
    <row r="60" spans="2:4">
      <c r="B60" s="133" t="s">
        <v>88</v>
      </c>
      <c r="C60" s="134">
        <v>14000</v>
      </c>
      <c r="D60" s="121" t="s">
        <v>4898</v>
      </c>
    </row>
    <row r="61" spans="2:4" s="26" customFormat="1">
      <c r="B61" s="133" t="s">
        <v>88</v>
      </c>
      <c r="C61" s="134">
        <v>10380</v>
      </c>
      <c r="D61" s="256" t="s">
        <v>4899</v>
      </c>
    </row>
    <row r="62" spans="2:4" s="26" customFormat="1">
      <c r="B62" s="133" t="s">
        <v>88</v>
      </c>
      <c r="C62" s="134">
        <v>21500</v>
      </c>
      <c r="D62" s="121" t="s">
        <v>4900</v>
      </c>
    </row>
    <row r="63" spans="2:4" s="26" customFormat="1">
      <c r="B63" s="133" t="s">
        <v>88</v>
      </c>
      <c r="C63" s="134">
        <v>21500</v>
      </c>
      <c r="D63" s="121" t="s">
        <v>4901</v>
      </c>
    </row>
    <row r="64" spans="2:4" s="26" customFormat="1">
      <c r="B64" s="133" t="s">
        <v>88</v>
      </c>
      <c r="C64" s="134">
        <v>6000</v>
      </c>
      <c r="D64" s="121" t="s">
        <v>4901</v>
      </c>
    </row>
    <row r="65" spans="2:11" s="26" customFormat="1">
      <c r="B65" s="133" t="s">
        <v>88</v>
      </c>
      <c r="C65" s="134">
        <v>5100</v>
      </c>
      <c r="D65" s="121" t="s">
        <v>4901</v>
      </c>
    </row>
    <row r="66" spans="2:11" s="26" customFormat="1">
      <c r="B66" s="133" t="s">
        <v>88</v>
      </c>
      <c r="C66" s="134">
        <v>16800</v>
      </c>
      <c r="D66" s="121" t="s">
        <v>4902</v>
      </c>
    </row>
    <row r="67" spans="2:11">
      <c r="B67" s="133" t="s">
        <v>88</v>
      </c>
      <c r="C67" s="134">
        <v>199990</v>
      </c>
      <c r="D67" s="121" t="s">
        <v>4903</v>
      </c>
    </row>
    <row r="68" spans="2:11">
      <c r="B68" s="133" t="s">
        <v>88</v>
      </c>
      <c r="C68" s="134">
        <v>109330</v>
      </c>
      <c r="D68" s="121" t="s">
        <v>4904</v>
      </c>
    </row>
    <row r="69" spans="2:11">
      <c r="B69" s="133" t="s">
        <v>88</v>
      </c>
      <c r="C69" s="134">
        <v>23500</v>
      </c>
      <c r="D69" s="121" t="s">
        <v>4905</v>
      </c>
    </row>
    <row r="70" spans="2:11" s="26" customFormat="1">
      <c r="B70" s="133" t="s">
        <v>88</v>
      </c>
      <c r="C70" s="134">
        <v>245740</v>
      </c>
      <c r="D70" s="121" t="s">
        <v>4906</v>
      </c>
    </row>
    <row r="71" spans="2:11">
      <c r="B71" s="133" t="s">
        <v>88</v>
      </c>
      <c r="C71" s="134">
        <v>13000</v>
      </c>
      <c r="D71" s="121" t="s">
        <v>4907</v>
      </c>
    </row>
    <row r="72" spans="2:11">
      <c r="B72" s="133" t="s">
        <v>88</v>
      </c>
      <c r="C72" s="134">
        <v>700</v>
      </c>
      <c r="D72" s="121" t="s">
        <v>4908</v>
      </c>
    </row>
    <row r="73" spans="2:11">
      <c r="B73" s="133" t="s">
        <v>88</v>
      </c>
      <c r="C73" s="134">
        <v>560000</v>
      </c>
      <c r="D73" s="121" t="s">
        <v>4909</v>
      </c>
    </row>
    <row r="74" spans="2:11">
      <c r="B74" s="133" t="s">
        <v>88</v>
      </c>
      <c r="C74" s="134">
        <v>27200</v>
      </c>
      <c r="D74" s="121" t="s">
        <v>4910</v>
      </c>
    </row>
    <row r="75" spans="2:11" ht="13.35" customHeight="1">
      <c r="B75" s="133" t="s">
        <v>88</v>
      </c>
      <c r="C75" s="134">
        <v>20580</v>
      </c>
      <c r="D75" s="121" t="s">
        <v>4911</v>
      </c>
      <c r="E75" s="29"/>
      <c r="F75" s="29"/>
      <c r="G75" s="29"/>
      <c r="H75" s="29"/>
      <c r="I75" s="29"/>
      <c r="J75" s="29"/>
      <c r="K75" s="29"/>
    </row>
    <row r="76" spans="2:11">
      <c r="B76" s="133" t="s">
        <v>88</v>
      </c>
      <c r="C76" s="134">
        <v>221500</v>
      </c>
      <c r="D76" s="121" t="s">
        <v>4905</v>
      </c>
    </row>
    <row r="77" spans="2:11">
      <c r="B77" s="133" t="s">
        <v>88</v>
      </c>
      <c r="C77" s="134">
        <v>7700</v>
      </c>
      <c r="D77" s="121" t="s">
        <v>4870</v>
      </c>
    </row>
    <row r="78" spans="2:11" ht="13.35" customHeight="1">
      <c r="B78" s="133" t="s">
        <v>88</v>
      </c>
      <c r="C78" s="134">
        <v>25230</v>
      </c>
      <c r="D78" s="121" t="s">
        <v>4912</v>
      </c>
    </row>
    <row r="79" spans="2:11" ht="13.35" customHeight="1">
      <c r="B79" s="133" t="s">
        <v>88</v>
      </c>
      <c r="C79" s="134">
        <v>26400</v>
      </c>
      <c r="D79" s="121" t="s">
        <v>4913</v>
      </c>
    </row>
    <row r="80" spans="2:11">
      <c r="B80" s="133" t="s">
        <v>89</v>
      </c>
      <c r="C80" s="134">
        <v>808500</v>
      </c>
      <c r="D80" s="121" t="s">
        <v>4914</v>
      </c>
    </row>
    <row r="81" spans="2:4">
      <c r="B81" s="133" t="s">
        <v>89</v>
      </c>
      <c r="C81" s="134">
        <v>808500</v>
      </c>
      <c r="D81" s="121" t="s">
        <v>4915</v>
      </c>
    </row>
    <row r="82" spans="2:4">
      <c r="B82" s="133" t="s">
        <v>89</v>
      </c>
      <c r="C82" s="134">
        <v>808500</v>
      </c>
      <c r="D82" s="121" t="s">
        <v>4916</v>
      </c>
    </row>
    <row r="83" spans="2:4" s="26" customFormat="1">
      <c r="B83" s="133" t="s">
        <v>89</v>
      </c>
      <c r="C83" s="134">
        <v>163000</v>
      </c>
      <c r="D83" s="121" t="s">
        <v>4917</v>
      </c>
    </row>
    <row r="84" spans="2:4">
      <c r="B84" s="133" t="s">
        <v>89</v>
      </c>
      <c r="C84" s="134">
        <v>96000</v>
      </c>
      <c r="D84" s="121" t="s">
        <v>4918</v>
      </c>
    </row>
    <row r="85" spans="2:4">
      <c r="B85" s="133" t="s">
        <v>89</v>
      </c>
      <c r="C85" s="134">
        <v>42000</v>
      </c>
      <c r="D85" s="121" t="s">
        <v>4919</v>
      </c>
    </row>
    <row r="86" spans="2:4">
      <c r="B86" s="133" t="s">
        <v>89</v>
      </c>
      <c r="C86" s="134">
        <v>43000</v>
      </c>
      <c r="D86" s="121" t="s">
        <v>4920</v>
      </c>
    </row>
    <row r="87" spans="2:4" ht="13.35" customHeight="1">
      <c r="B87" s="133" t="s">
        <v>89</v>
      </c>
      <c r="C87" s="134">
        <v>43000</v>
      </c>
      <c r="D87" s="121" t="s">
        <v>4921</v>
      </c>
    </row>
    <row r="88" spans="2:4" ht="13.35" customHeight="1">
      <c r="B88" s="133" t="s">
        <v>92</v>
      </c>
      <c r="C88" s="134">
        <v>26200</v>
      </c>
      <c r="D88" s="121" t="s">
        <v>4922</v>
      </c>
    </row>
    <row r="89" spans="2:4">
      <c r="B89" s="133" t="s">
        <v>92</v>
      </c>
      <c r="C89" s="134">
        <v>32700</v>
      </c>
      <c r="D89" s="121" t="s">
        <v>4923</v>
      </c>
    </row>
    <row r="90" spans="2:4" s="26" customFormat="1">
      <c r="B90" s="133" t="s">
        <v>92</v>
      </c>
      <c r="C90" s="134">
        <v>32700</v>
      </c>
      <c r="D90" s="121" t="s">
        <v>4924</v>
      </c>
    </row>
    <row r="91" spans="2:4" s="26" customFormat="1">
      <c r="B91" s="133" t="s">
        <v>92</v>
      </c>
      <c r="C91" s="134">
        <v>32700</v>
      </c>
      <c r="D91" s="121" t="s">
        <v>4925</v>
      </c>
    </row>
    <row r="92" spans="2:4">
      <c r="B92" s="133" t="s">
        <v>92</v>
      </c>
      <c r="C92" s="134">
        <v>25000</v>
      </c>
      <c r="D92" s="121" t="s">
        <v>4926</v>
      </c>
    </row>
    <row r="93" spans="2:4" ht="13.35" customHeight="1">
      <c r="B93" s="133" t="s">
        <v>92</v>
      </c>
      <c r="C93" s="134">
        <v>28000</v>
      </c>
      <c r="D93" s="121" t="s">
        <v>4927</v>
      </c>
    </row>
    <row r="94" spans="2:4" ht="13.35" customHeight="1">
      <c r="B94" s="133" t="s">
        <v>92</v>
      </c>
      <c r="C94" s="134">
        <v>1690</v>
      </c>
      <c r="D94" s="121" t="s">
        <v>4928</v>
      </c>
    </row>
    <row r="95" spans="2:4">
      <c r="B95" s="133" t="s">
        <v>92</v>
      </c>
      <c r="C95" s="134">
        <v>1170</v>
      </c>
      <c r="D95" s="121" t="s">
        <v>4929</v>
      </c>
    </row>
    <row r="96" spans="2:4">
      <c r="B96" s="133" t="s">
        <v>92</v>
      </c>
      <c r="C96" s="134">
        <v>12668</v>
      </c>
      <c r="D96" s="121" t="s">
        <v>4930</v>
      </c>
    </row>
    <row r="97" spans="2:4">
      <c r="B97" s="133" t="s">
        <v>92</v>
      </c>
      <c r="C97" s="134">
        <v>3810</v>
      </c>
      <c r="D97" s="121" t="s">
        <v>4928</v>
      </c>
    </row>
    <row r="98" spans="2:4" s="26" customFormat="1">
      <c r="B98" s="133" t="s">
        <v>92</v>
      </c>
      <c r="C98" s="134">
        <v>104345</v>
      </c>
      <c r="D98" s="121" t="s">
        <v>4931</v>
      </c>
    </row>
    <row r="99" spans="2:4" s="26" customFormat="1">
      <c r="B99" s="133" t="s">
        <v>92</v>
      </c>
      <c r="C99" s="134">
        <v>38950</v>
      </c>
      <c r="D99" s="121" t="s">
        <v>4932</v>
      </c>
    </row>
    <row r="100" spans="2:4">
      <c r="B100" s="133" t="s">
        <v>92</v>
      </c>
      <c r="C100" s="134">
        <v>280000</v>
      </c>
      <c r="D100" s="121" t="s">
        <v>4933</v>
      </c>
    </row>
    <row r="101" spans="2:4">
      <c r="B101" s="133" t="s">
        <v>92</v>
      </c>
      <c r="C101" s="134">
        <v>29260</v>
      </c>
      <c r="D101" s="121" t="s">
        <v>4934</v>
      </c>
    </row>
    <row r="102" spans="2:4">
      <c r="B102" s="133" t="s">
        <v>92</v>
      </c>
      <c r="C102" s="134">
        <v>138000</v>
      </c>
      <c r="D102" s="121" t="s">
        <v>4935</v>
      </c>
    </row>
    <row r="103" spans="2:4">
      <c r="B103" s="133" t="s">
        <v>95</v>
      </c>
      <c r="C103" s="134">
        <v>21250</v>
      </c>
      <c r="D103" s="121" t="s">
        <v>4936</v>
      </c>
    </row>
    <row r="104" spans="2:4" ht="13.35" customHeight="1">
      <c r="B104" s="133" t="s">
        <v>95</v>
      </c>
      <c r="C104" s="134">
        <v>21250</v>
      </c>
      <c r="D104" s="121" t="s">
        <v>4937</v>
      </c>
    </row>
    <row r="105" spans="2:4" ht="13.35" customHeight="1">
      <c r="B105" s="133" t="s">
        <v>95</v>
      </c>
      <c r="C105" s="134">
        <v>21250</v>
      </c>
      <c r="D105" s="121" t="s">
        <v>4938</v>
      </c>
    </row>
    <row r="106" spans="2:4" s="26" customFormat="1">
      <c r="B106" s="133" t="s">
        <v>95</v>
      </c>
      <c r="C106" s="134">
        <v>21250</v>
      </c>
      <c r="D106" s="121" t="s">
        <v>4939</v>
      </c>
    </row>
    <row r="107" spans="2:4">
      <c r="B107" s="133" t="s">
        <v>95</v>
      </c>
      <c r="C107" s="134">
        <v>21250</v>
      </c>
      <c r="D107" s="121" t="s">
        <v>4940</v>
      </c>
    </row>
    <row r="108" spans="2:4" ht="13.35" customHeight="1">
      <c r="B108" s="133" t="s">
        <v>95</v>
      </c>
      <c r="C108" s="134">
        <v>21250</v>
      </c>
      <c r="D108" s="121" t="s">
        <v>4941</v>
      </c>
    </row>
    <row r="109" spans="2:4" ht="13.35" customHeight="1">
      <c r="B109" s="133" t="s">
        <v>95</v>
      </c>
      <c r="C109" s="134">
        <v>21250</v>
      </c>
      <c r="D109" s="121" t="s">
        <v>4942</v>
      </c>
    </row>
    <row r="110" spans="2:4" ht="13.35" customHeight="1">
      <c r="B110" s="133" t="s">
        <v>95</v>
      </c>
      <c r="C110" s="134">
        <v>21250</v>
      </c>
      <c r="D110" s="121" t="s">
        <v>4943</v>
      </c>
    </row>
    <row r="111" spans="2:4" s="26" customFormat="1" ht="25.5">
      <c r="B111" s="219" t="s">
        <v>56</v>
      </c>
      <c r="C111" s="134">
        <v>861011.8835</v>
      </c>
      <c r="D111" s="220" t="s">
        <v>4964</v>
      </c>
    </row>
    <row r="112" spans="2:4" s="26" customFormat="1">
      <c r="B112" s="233" t="s">
        <v>3</v>
      </c>
      <c r="C112" s="231"/>
      <c r="D112" s="232"/>
    </row>
    <row r="113" spans="2:5" ht="15" customHeight="1">
      <c r="B113" s="133" t="s">
        <v>76</v>
      </c>
      <c r="C113" s="134">
        <v>64800</v>
      </c>
      <c r="D113" s="394" t="s">
        <v>4950</v>
      </c>
    </row>
    <row r="114" spans="2:5" s="29" customFormat="1" ht="25.5">
      <c r="B114" s="133" t="s">
        <v>76</v>
      </c>
      <c r="C114" s="134">
        <v>21600</v>
      </c>
      <c r="D114" s="394" t="s">
        <v>4958</v>
      </c>
    </row>
    <row r="115" spans="2:5" s="29" customFormat="1" ht="25.5">
      <c r="B115" s="133" t="s">
        <v>76</v>
      </c>
      <c r="C115" s="134">
        <v>10800</v>
      </c>
      <c r="D115" s="394" t="s">
        <v>4966</v>
      </c>
    </row>
    <row r="116" spans="2:5" s="29" customFormat="1" ht="25.5">
      <c r="B116" s="133" t="s">
        <v>76</v>
      </c>
      <c r="C116" s="134">
        <v>21600</v>
      </c>
      <c r="D116" s="394" t="s">
        <v>4959</v>
      </c>
    </row>
    <row r="117" spans="2:5" s="29" customFormat="1" ht="25.5">
      <c r="B117" s="133" t="s">
        <v>76</v>
      </c>
      <c r="C117" s="134">
        <v>21600</v>
      </c>
      <c r="D117" s="393" t="s">
        <v>4967</v>
      </c>
    </row>
    <row r="118" spans="2:5" s="29" customFormat="1">
      <c r="B118" s="133" t="s">
        <v>78</v>
      </c>
      <c r="C118" s="134">
        <v>47500</v>
      </c>
      <c r="D118" s="393" t="s">
        <v>4951</v>
      </c>
    </row>
    <row r="119" spans="2:5" s="29" customFormat="1">
      <c r="B119" s="133" t="s">
        <v>81</v>
      </c>
      <c r="C119" s="134">
        <v>17362</v>
      </c>
      <c r="D119" s="393" t="s">
        <v>4951</v>
      </c>
    </row>
    <row r="120" spans="2:5" s="29" customFormat="1" ht="25.5">
      <c r="B120" s="133" t="s">
        <v>88</v>
      </c>
      <c r="C120" s="134">
        <v>43125</v>
      </c>
      <c r="D120" s="393" t="s">
        <v>4952</v>
      </c>
    </row>
    <row r="121" spans="2:5" s="29" customFormat="1" ht="25.5">
      <c r="B121" s="133" t="s">
        <v>88</v>
      </c>
      <c r="C121" s="134">
        <v>105000</v>
      </c>
      <c r="D121" s="394" t="s">
        <v>4953</v>
      </c>
    </row>
    <row r="122" spans="2:5" s="29" customFormat="1">
      <c r="B122" s="219" t="s">
        <v>56</v>
      </c>
      <c r="C122" s="134">
        <v>196117.06</v>
      </c>
      <c r="D122" s="393" t="s">
        <v>41</v>
      </c>
    </row>
    <row r="123" spans="2:5" s="29" customFormat="1">
      <c r="B123" s="233" t="s">
        <v>19</v>
      </c>
      <c r="C123" s="234"/>
      <c r="D123" s="234"/>
      <c r="E123" s="392"/>
    </row>
    <row r="124" spans="2:5" s="29" customFormat="1" ht="38.25">
      <c r="B124" s="396">
        <v>42984</v>
      </c>
      <c r="C124" s="134">
        <v>15253.96</v>
      </c>
      <c r="D124" s="213" t="s">
        <v>4960</v>
      </c>
    </row>
    <row r="125" spans="2:5" s="29" customFormat="1" ht="38.25">
      <c r="B125" s="203" t="s">
        <v>83</v>
      </c>
      <c r="C125" s="134">
        <v>1500</v>
      </c>
      <c r="D125" s="213" t="s">
        <v>4968</v>
      </c>
    </row>
    <row r="126" spans="2:5" s="29" customFormat="1" ht="38.25">
      <c r="B126" s="203" t="s">
        <v>83</v>
      </c>
      <c r="C126" s="134">
        <v>1500</v>
      </c>
      <c r="D126" s="213" t="s">
        <v>4969</v>
      </c>
    </row>
    <row r="127" spans="2:5" s="29" customFormat="1" ht="38.25">
      <c r="B127" s="384" t="s">
        <v>83</v>
      </c>
      <c r="C127" s="368">
        <v>1500</v>
      </c>
      <c r="D127" s="213" t="s">
        <v>4970</v>
      </c>
    </row>
    <row r="128" spans="2:5" s="29" customFormat="1" ht="38.25">
      <c r="B128" s="384" t="s">
        <v>83</v>
      </c>
      <c r="C128" s="368">
        <v>1500</v>
      </c>
      <c r="D128" s="213" t="s">
        <v>4971</v>
      </c>
    </row>
    <row r="129" spans="2:6" s="29" customFormat="1" ht="38.25">
      <c r="B129" s="384" t="s">
        <v>83</v>
      </c>
      <c r="C129" s="368">
        <v>1500</v>
      </c>
      <c r="D129" s="213" t="s">
        <v>4972</v>
      </c>
    </row>
    <row r="130" spans="2:6" s="29" customFormat="1" ht="38.25">
      <c r="B130" s="384" t="s">
        <v>83</v>
      </c>
      <c r="C130" s="368">
        <v>1500</v>
      </c>
      <c r="D130" s="213" t="s">
        <v>4973</v>
      </c>
    </row>
    <row r="131" spans="2:6" s="29" customFormat="1" ht="38.25">
      <c r="B131" s="384" t="s">
        <v>83</v>
      </c>
      <c r="C131" s="368">
        <v>1500</v>
      </c>
      <c r="D131" s="213" t="s">
        <v>4974</v>
      </c>
    </row>
    <row r="132" spans="2:6" s="29" customFormat="1" ht="38.25">
      <c r="B132" s="384" t="s">
        <v>84</v>
      </c>
      <c r="C132" s="368">
        <v>19574</v>
      </c>
      <c r="D132" s="213" t="s">
        <v>4975</v>
      </c>
    </row>
    <row r="133" spans="2:6" s="29" customFormat="1" ht="38.25">
      <c r="B133" s="384" t="s">
        <v>84</v>
      </c>
      <c r="C133" s="368">
        <v>19574</v>
      </c>
      <c r="D133" s="213" t="s">
        <v>4976</v>
      </c>
    </row>
    <row r="134" spans="2:6" s="29" customFormat="1" ht="38.25">
      <c r="B134" s="384" t="s">
        <v>84</v>
      </c>
      <c r="C134" s="368">
        <v>19574</v>
      </c>
      <c r="D134" s="213" t="s">
        <v>4977</v>
      </c>
    </row>
    <row r="135" spans="2:6" s="29" customFormat="1" ht="38.25">
      <c r="B135" s="203" t="s">
        <v>84</v>
      </c>
      <c r="C135" s="134">
        <v>19574</v>
      </c>
      <c r="D135" s="213" t="s">
        <v>4974</v>
      </c>
    </row>
    <row r="136" spans="2:6" s="29" customFormat="1" ht="38.25">
      <c r="B136" s="203" t="s">
        <v>84</v>
      </c>
      <c r="C136" s="134">
        <v>19574</v>
      </c>
      <c r="D136" s="213" t="s">
        <v>4970</v>
      </c>
    </row>
    <row r="137" spans="2:6" s="29" customFormat="1" ht="38.25">
      <c r="B137" s="203" t="s">
        <v>84</v>
      </c>
      <c r="C137" s="134">
        <v>19574</v>
      </c>
      <c r="D137" s="213" t="s">
        <v>4968</v>
      </c>
    </row>
    <row r="138" spans="2:6" s="29" customFormat="1" ht="38.25">
      <c r="B138" s="203" t="s">
        <v>84</v>
      </c>
      <c r="C138" s="134">
        <v>19574</v>
      </c>
      <c r="D138" s="213" t="s">
        <v>4956</v>
      </c>
    </row>
    <row r="139" spans="2:6" s="50" customFormat="1" ht="38.25">
      <c r="B139" s="203" t="s">
        <v>92</v>
      </c>
      <c r="C139" s="134">
        <v>1870</v>
      </c>
      <c r="D139" s="213" t="s">
        <v>4978</v>
      </c>
    </row>
    <row r="140" spans="2:6" s="50" customFormat="1" ht="38.25">
      <c r="B140" s="255" t="s">
        <v>92</v>
      </c>
      <c r="C140" s="251">
        <v>1700</v>
      </c>
      <c r="D140" s="213" t="s">
        <v>4979</v>
      </c>
    </row>
    <row r="141" spans="2:6" s="50" customFormat="1" ht="38.25">
      <c r="B141" s="255" t="s">
        <v>94</v>
      </c>
      <c r="C141" s="251">
        <v>86000</v>
      </c>
      <c r="D141" s="395" t="s">
        <v>4961</v>
      </c>
    </row>
    <row r="142" spans="2:6" s="50" customFormat="1" ht="38.25">
      <c r="B142" s="255" t="s">
        <v>94</v>
      </c>
      <c r="C142" s="251">
        <v>56000</v>
      </c>
      <c r="D142" s="395" t="s">
        <v>4962</v>
      </c>
    </row>
    <row r="143" spans="2:6" s="50" customFormat="1" ht="38.25">
      <c r="B143" s="255" t="s">
        <v>95</v>
      </c>
      <c r="C143" s="251">
        <v>56100</v>
      </c>
      <c r="D143" s="395" t="s">
        <v>4957</v>
      </c>
    </row>
    <row r="144" spans="2:6" s="29" customFormat="1">
      <c r="B144" s="219" t="s">
        <v>56</v>
      </c>
      <c r="C144" s="134">
        <v>280590.52800000005</v>
      </c>
      <c r="D144" s="213" t="s">
        <v>42</v>
      </c>
      <c r="F144" s="392"/>
    </row>
    <row r="145" spans="2:6" s="29" customFormat="1">
      <c r="B145" s="233" t="s">
        <v>4</v>
      </c>
      <c r="C145" s="234"/>
      <c r="D145" s="234"/>
    </row>
    <row r="146" spans="2:6" s="29" customFormat="1" ht="25.5">
      <c r="B146" s="128" t="s">
        <v>79</v>
      </c>
      <c r="C146" s="134">
        <v>2376094.34</v>
      </c>
      <c r="D146" s="213" t="s">
        <v>4955</v>
      </c>
    </row>
    <row r="147" spans="2:6" s="29" customFormat="1" ht="25.5">
      <c r="B147" s="128" t="s">
        <v>56</v>
      </c>
      <c r="C147" s="134">
        <v>205264.10600000003</v>
      </c>
      <c r="D147" s="213" t="s">
        <v>43</v>
      </c>
      <c r="E147" s="385"/>
      <c r="F147" s="385"/>
    </row>
    <row r="148" spans="2:6" s="29" customFormat="1">
      <c r="B148" s="233" t="s">
        <v>5</v>
      </c>
      <c r="C148" s="235"/>
      <c r="D148" s="236"/>
    </row>
    <row r="149" spans="2:6" s="5" customFormat="1">
      <c r="B149" s="219" t="s">
        <v>56</v>
      </c>
      <c r="C149" s="134">
        <v>241765.709</v>
      </c>
      <c r="D149" s="389" t="s">
        <v>4945</v>
      </c>
    </row>
    <row r="150" spans="2:6" s="5" customFormat="1">
      <c r="B150" s="219" t="s">
        <v>56</v>
      </c>
      <c r="C150" s="134">
        <v>51915.603500000012</v>
      </c>
      <c r="D150" s="389" t="s">
        <v>4946</v>
      </c>
    </row>
    <row r="151" spans="2:6" s="5" customFormat="1">
      <c r="B151" s="219" t="s">
        <v>56</v>
      </c>
      <c r="C151" s="134">
        <v>92918.26</v>
      </c>
      <c r="D151" s="121" t="s">
        <v>4947</v>
      </c>
    </row>
    <row r="152" spans="2:6" s="5" customFormat="1">
      <c r="B152" s="219" t="s">
        <v>56</v>
      </c>
      <c r="C152" s="134">
        <v>112500</v>
      </c>
      <c r="D152" s="121" t="s">
        <v>4948</v>
      </c>
    </row>
    <row r="153" spans="2:6" s="5" customFormat="1">
      <c r="B153" s="219" t="s">
        <v>56</v>
      </c>
      <c r="C153" s="390">
        <v>53771.96</v>
      </c>
      <c r="D153" s="391" t="s">
        <v>4949</v>
      </c>
    </row>
    <row r="154" spans="2:6" s="5" customFormat="1" ht="15">
      <c r="B154" s="7"/>
      <c r="C154" s="214"/>
      <c r="D154" s="31"/>
    </row>
    <row r="155" spans="2:6" s="5" customFormat="1">
      <c r="B155" s="7"/>
      <c r="C155" s="4"/>
      <c r="D155" s="31"/>
    </row>
    <row r="156" spans="2:6" s="5" customFormat="1">
      <c r="B156" s="7"/>
      <c r="C156" s="4"/>
      <c r="D156" s="31"/>
    </row>
    <row r="157" spans="2:6" s="5" customFormat="1">
      <c r="B157" s="7"/>
      <c r="C157" s="4"/>
      <c r="D157" s="31"/>
    </row>
    <row r="158" spans="2:6" s="5" customFormat="1">
      <c r="B158" s="7"/>
      <c r="C158" s="4"/>
      <c r="D158" s="31"/>
    </row>
    <row r="159" spans="2:6" s="5" customFormat="1">
      <c r="B159" s="7"/>
      <c r="C159" s="4"/>
      <c r="D159" s="31"/>
    </row>
    <row r="160" spans="2:6" s="5" customFormat="1">
      <c r="B160" s="7"/>
      <c r="C160" s="4"/>
      <c r="D160" s="31"/>
    </row>
    <row r="161" spans="2:4" s="5" customFormat="1">
      <c r="B161" s="7"/>
      <c r="C161" s="4"/>
      <c r="D161" s="31"/>
    </row>
    <row r="162" spans="2:4" s="5" customFormat="1">
      <c r="B162" s="7"/>
      <c r="C162" s="4"/>
      <c r="D162" s="31"/>
    </row>
    <row r="163" spans="2:4" s="5" customFormat="1">
      <c r="B163" s="7"/>
      <c r="C163" s="4"/>
      <c r="D163" s="31"/>
    </row>
    <row r="164" spans="2:4" s="5" customFormat="1">
      <c r="B164" s="7"/>
      <c r="C164" s="4"/>
      <c r="D164" s="31"/>
    </row>
    <row r="165" spans="2:4" s="5" customFormat="1">
      <c r="B165" s="7"/>
      <c r="C165" s="4"/>
      <c r="D165" s="31"/>
    </row>
    <row r="166" spans="2:4" s="5" customFormat="1">
      <c r="B166" s="7"/>
      <c r="C166" s="4"/>
      <c r="D166" s="31"/>
    </row>
    <row r="167" spans="2:4" s="5" customFormat="1">
      <c r="B167" s="7"/>
      <c r="C167" s="4"/>
      <c r="D167" s="31"/>
    </row>
    <row r="168" spans="2:4" s="5" customFormat="1">
      <c r="B168" s="7"/>
      <c r="C168" s="4"/>
      <c r="D168" s="31"/>
    </row>
    <row r="169" spans="2:4" s="5" customFormat="1">
      <c r="B169" s="7"/>
      <c r="C169" s="4"/>
      <c r="D169" s="31"/>
    </row>
    <row r="170" spans="2:4" s="5" customFormat="1">
      <c r="B170" s="7"/>
      <c r="C170" s="4"/>
      <c r="D170" s="31"/>
    </row>
    <row r="171" spans="2:4" s="5" customFormat="1">
      <c r="B171" s="7"/>
      <c r="C171" s="4"/>
      <c r="D171" s="31"/>
    </row>
    <row r="172" spans="2:4" s="5" customFormat="1">
      <c r="B172" s="7"/>
      <c r="C172" s="4"/>
      <c r="D172" s="31"/>
    </row>
    <row r="173" spans="2:4" s="5" customFormat="1">
      <c r="B173" s="7"/>
      <c r="C173" s="4"/>
      <c r="D173" s="31"/>
    </row>
    <row r="174" spans="2:4" s="5" customFormat="1">
      <c r="B174" s="7"/>
      <c r="C174" s="4"/>
      <c r="D174" s="31"/>
    </row>
    <row r="175" spans="2:4" s="5" customFormat="1">
      <c r="B175" s="7"/>
      <c r="C175" s="4"/>
      <c r="D175" s="31"/>
    </row>
    <row r="176" spans="2:4" s="5" customFormat="1">
      <c r="B176" s="7"/>
      <c r="C176" s="4"/>
      <c r="D176" s="31"/>
    </row>
    <row r="177" spans="2:4" s="5" customFormat="1">
      <c r="B177" s="7"/>
      <c r="C177" s="4"/>
      <c r="D177" s="31"/>
    </row>
    <row r="178" spans="2:4" s="5" customFormat="1">
      <c r="B178" s="7"/>
      <c r="C178" s="4"/>
      <c r="D178" s="31"/>
    </row>
    <row r="179" spans="2:4" s="5" customFormat="1">
      <c r="B179" s="7"/>
      <c r="C179" s="4"/>
      <c r="D179" s="31"/>
    </row>
    <row r="180" spans="2:4" s="5" customFormat="1">
      <c r="B180" s="7"/>
      <c r="C180" s="4"/>
      <c r="D180" s="31"/>
    </row>
    <row r="181" spans="2:4" s="5" customFormat="1">
      <c r="B181" s="7"/>
      <c r="C181" s="4"/>
      <c r="D181" s="31"/>
    </row>
    <row r="182" spans="2:4" s="5" customFormat="1">
      <c r="B182" s="7"/>
      <c r="C182" s="4"/>
      <c r="D182" s="31"/>
    </row>
    <row r="183" spans="2:4" s="5" customFormat="1">
      <c r="B183" s="7"/>
      <c r="C183" s="4"/>
      <c r="D183" s="31"/>
    </row>
    <row r="184" spans="2:4" s="5" customFormat="1">
      <c r="B184" s="7"/>
      <c r="C184" s="4"/>
      <c r="D184" s="31"/>
    </row>
    <row r="185" spans="2:4" s="5" customFormat="1">
      <c r="B185" s="7"/>
      <c r="C185" s="4"/>
      <c r="D185" s="31"/>
    </row>
    <row r="186" spans="2:4" s="5" customFormat="1">
      <c r="B186" s="7"/>
      <c r="C186" s="4"/>
      <c r="D186" s="31"/>
    </row>
    <row r="187" spans="2:4" s="5" customFormat="1">
      <c r="B187" s="7"/>
      <c r="C187" s="4"/>
      <c r="D187" s="31"/>
    </row>
    <row r="188" spans="2:4" s="5" customFormat="1">
      <c r="B188" s="7"/>
      <c r="C188" s="4"/>
      <c r="D188" s="31"/>
    </row>
    <row r="189" spans="2:4" s="5" customFormat="1">
      <c r="B189" s="7"/>
      <c r="C189" s="4"/>
      <c r="D189" s="31"/>
    </row>
    <row r="190" spans="2:4" s="5" customFormat="1">
      <c r="B190" s="7"/>
      <c r="C190" s="4"/>
      <c r="D190" s="31"/>
    </row>
    <row r="191" spans="2:4" s="5" customFormat="1">
      <c r="B191" s="7"/>
      <c r="C191" s="4"/>
      <c r="D191" s="31"/>
    </row>
    <row r="192" spans="2:4" s="5" customFormat="1">
      <c r="B192" s="7"/>
      <c r="C192" s="4"/>
      <c r="D192" s="31"/>
    </row>
    <row r="193" spans="2:4" s="5" customFormat="1">
      <c r="B193" s="7"/>
      <c r="C193" s="4"/>
      <c r="D193" s="31"/>
    </row>
    <row r="194" spans="2:4" s="5" customFormat="1">
      <c r="B194" s="7"/>
      <c r="C194" s="4"/>
      <c r="D194" s="31"/>
    </row>
    <row r="195" spans="2:4" s="5" customFormat="1">
      <c r="B195" s="7"/>
      <c r="C195" s="4"/>
      <c r="D195" s="31"/>
    </row>
    <row r="196" spans="2:4" s="5" customFormat="1">
      <c r="B196" s="7"/>
      <c r="C196" s="4"/>
      <c r="D196" s="31"/>
    </row>
    <row r="197" spans="2:4" s="5" customFormat="1">
      <c r="B197" s="7"/>
      <c r="C197" s="4"/>
      <c r="D197" s="31"/>
    </row>
    <row r="198" spans="2:4" s="5" customFormat="1">
      <c r="B198" s="7"/>
      <c r="C198" s="4"/>
      <c r="D198" s="31"/>
    </row>
    <row r="199" spans="2:4" s="5" customFormat="1">
      <c r="B199" s="7"/>
      <c r="C199" s="4"/>
      <c r="D199" s="31"/>
    </row>
    <row r="200" spans="2:4" s="5" customFormat="1">
      <c r="B200" s="7"/>
      <c r="C200" s="4"/>
      <c r="D200" s="31"/>
    </row>
    <row r="201" spans="2:4" s="5" customFormat="1">
      <c r="B201" s="7"/>
      <c r="C201" s="4"/>
      <c r="D201" s="31"/>
    </row>
    <row r="202" spans="2:4" s="5" customFormat="1">
      <c r="B202" s="7"/>
      <c r="C202" s="4"/>
      <c r="D202" s="31"/>
    </row>
    <row r="203" spans="2:4" s="5" customFormat="1">
      <c r="B203" s="7"/>
      <c r="C203" s="4"/>
      <c r="D203" s="31"/>
    </row>
    <row r="204" spans="2:4" s="5" customFormat="1">
      <c r="B204" s="7"/>
      <c r="C204" s="4"/>
      <c r="D204" s="31"/>
    </row>
    <row r="205" spans="2:4" s="5" customFormat="1">
      <c r="B205" s="7"/>
      <c r="C205" s="4"/>
      <c r="D205" s="31"/>
    </row>
    <row r="206" spans="2:4" s="5" customFormat="1">
      <c r="B206" s="7"/>
      <c r="C206" s="4"/>
      <c r="D206" s="31"/>
    </row>
    <row r="207" spans="2:4" s="5" customFormat="1">
      <c r="B207" s="7"/>
      <c r="C207" s="4"/>
      <c r="D207" s="31"/>
    </row>
    <row r="208" spans="2:4" s="5" customFormat="1">
      <c r="B208" s="7"/>
      <c r="C208" s="4"/>
      <c r="D208" s="31"/>
    </row>
    <row r="209" spans="2:4" s="5" customFormat="1">
      <c r="B209" s="7"/>
      <c r="C209" s="4"/>
      <c r="D209" s="31"/>
    </row>
    <row r="210" spans="2:4" s="5" customFormat="1">
      <c r="B210" s="7"/>
      <c r="C210" s="4"/>
      <c r="D210" s="31"/>
    </row>
    <row r="211" spans="2:4" s="5" customFormat="1">
      <c r="B211" s="7"/>
      <c r="C211" s="4"/>
      <c r="D211" s="31"/>
    </row>
    <row r="212" spans="2:4" s="5" customFormat="1">
      <c r="B212" s="7"/>
      <c r="C212" s="4"/>
      <c r="D212" s="31"/>
    </row>
    <row r="213" spans="2:4" s="5" customFormat="1">
      <c r="B213" s="7"/>
      <c r="C213" s="4"/>
      <c r="D213" s="31"/>
    </row>
    <row r="214" spans="2:4" s="5" customFormat="1">
      <c r="B214" s="7"/>
      <c r="C214" s="4"/>
      <c r="D214" s="31"/>
    </row>
    <row r="215" spans="2:4" s="5" customFormat="1">
      <c r="B215" s="7"/>
      <c r="C215" s="4"/>
      <c r="D215" s="31"/>
    </row>
    <row r="216" spans="2:4" s="5" customFormat="1">
      <c r="B216" s="7"/>
      <c r="C216" s="4"/>
      <c r="D216" s="31"/>
    </row>
    <row r="217" spans="2:4" s="5" customFormat="1">
      <c r="B217" s="7"/>
      <c r="C217" s="4"/>
      <c r="D217" s="31"/>
    </row>
    <row r="218" spans="2:4" s="5" customFormat="1">
      <c r="B218" s="7"/>
      <c r="C218" s="4"/>
      <c r="D218" s="31"/>
    </row>
    <row r="219" spans="2:4" s="5" customFormat="1">
      <c r="B219" s="7"/>
      <c r="C219" s="4"/>
      <c r="D219" s="31"/>
    </row>
    <row r="220" spans="2:4" s="5" customFormat="1">
      <c r="B220" s="7"/>
      <c r="C220" s="4"/>
      <c r="D220" s="31"/>
    </row>
    <row r="221" spans="2:4" s="5" customFormat="1">
      <c r="B221" s="7"/>
      <c r="C221" s="4"/>
      <c r="D221" s="31"/>
    </row>
    <row r="222" spans="2:4" s="5" customFormat="1">
      <c r="B222" s="7"/>
      <c r="C222" s="4"/>
      <c r="D222" s="31"/>
    </row>
    <row r="223" spans="2:4" s="5" customFormat="1">
      <c r="B223" s="7"/>
      <c r="C223" s="4"/>
      <c r="D223" s="31"/>
    </row>
    <row r="224" spans="2:4" s="5" customFormat="1">
      <c r="B224" s="7"/>
      <c r="C224" s="4"/>
      <c r="D224" s="31"/>
    </row>
    <row r="225" spans="2:4" s="5" customFormat="1">
      <c r="B225" s="7"/>
      <c r="C225" s="4"/>
      <c r="D225" s="31"/>
    </row>
    <row r="226" spans="2:4" s="5" customFormat="1">
      <c r="B226" s="7"/>
      <c r="C226" s="4"/>
      <c r="D226" s="31"/>
    </row>
    <row r="227" spans="2:4" s="5" customFormat="1">
      <c r="B227" s="7"/>
      <c r="C227" s="4"/>
      <c r="D227" s="31"/>
    </row>
    <row r="228" spans="2:4" s="5" customFormat="1">
      <c r="B228" s="7"/>
      <c r="C228" s="4"/>
      <c r="D228" s="31"/>
    </row>
    <row r="229" spans="2:4" s="5" customFormat="1">
      <c r="B229" s="7"/>
      <c r="C229" s="4"/>
      <c r="D229" s="31"/>
    </row>
    <row r="230" spans="2:4" s="5" customFormat="1">
      <c r="B230" s="7"/>
      <c r="C230" s="4"/>
      <c r="D230" s="31"/>
    </row>
    <row r="231" spans="2:4" s="5" customFormat="1">
      <c r="B231" s="7"/>
      <c r="C231" s="4"/>
      <c r="D231" s="31"/>
    </row>
    <row r="232" spans="2:4" s="5" customFormat="1">
      <c r="B232" s="7"/>
      <c r="C232" s="4"/>
      <c r="D232" s="31"/>
    </row>
    <row r="233" spans="2:4" s="5" customFormat="1">
      <c r="B233" s="7"/>
      <c r="C233" s="4"/>
      <c r="D233" s="31"/>
    </row>
    <row r="234" spans="2:4" s="5" customFormat="1">
      <c r="B234" s="7"/>
      <c r="C234" s="4"/>
      <c r="D234" s="31"/>
    </row>
    <row r="235" spans="2:4" s="5" customFormat="1">
      <c r="B235" s="7"/>
      <c r="C235" s="4"/>
      <c r="D235" s="31"/>
    </row>
    <row r="236" spans="2:4" s="5" customFormat="1">
      <c r="B236" s="7"/>
      <c r="C236" s="4"/>
      <c r="D236" s="31"/>
    </row>
    <row r="237" spans="2:4" s="5" customFormat="1">
      <c r="B237" s="7"/>
      <c r="C237" s="4"/>
      <c r="D237" s="31"/>
    </row>
    <row r="238" spans="2:4" s="5" customFormat="1">
      <c r="B238" s="7"/>
      <c r="C238" s="4"/>
      <c r="D238" s="31"/>
    </row>
    <row r="239" spans="2:4" s="5" customFormat="1">
      <c r="B239" s="7"/>
      <c r="C239" s="4"/>
      <c r="D239" s="31"/>
    </row>
    <row r="240" spans="2:4" s="5" customFormat="1">
      <c r="B240" s="7"/>
      <c r="C240" s="4"/>
      <c r="D240" s="31"/>
    </row>
    <row r="241" spans="2:4" s="5" customFormat="1">
      <c r="B241" s="7"/>
      <c r="C241" s="4"/>
      <c r="D241" s="31"/>
    </row>
    <row r="242" spans="2:4" s="5" customFormat="1">
      <c r="B242" s="7"/>
      <c r="C242" s="4"/>
      <c r="D242" s="31"/>
    </row>
    <row r="243" spans="2:4" s="5" customFormat="1">
      <c r="B243" s="7"/>
      <c r="C243" s="4"/>
      <c r="D243" s="31"/>
    </row>
    <row r="244" spans="2:4" s="5" customFormat="1">
      <c r="B244" s="7"/>
      <c r="C244" s="4"/>
      <c r="D244" s="31"/>
    </row>
    <row r="245" spans="2:4" s="5" customFormat="1">
      <c r="B245" s="7"/>
      <c r="C245" s="4"/>
      <c r="D245" s="31"/>
    </row>
    <row r="246" spans="2:4" s="5" customFormat="1">
      <c r="B246" s="7"/>
      <c r="C246" s="4"/>
      <c r="D246" s="31"/>
    </row>
    <row r="247" spans="2:4" s="5" customFormat="1">
      <c r="B247" s="7"/>
      <c r="C247" s="4"/>
      <c r="D247" s="31"/>
    </row>
    <row r="248" spans="2:4" s="5" customFormat="1">
      <c r="B248" s="7"/>
      <c r="C248" s="4"/>
      <c r="D248" s="31"/>
    </row>
    <row r="249" spans="2:4" s="5" customFormat="1">
      <c r="B249" s="7"/>
      <c r="C249" s="4"/>
      <c r="D249" s="31"/>
    </row>
    <row r="250" spans="2:4" s="5" customFormat="1">
      <c r="B250" s="7"/>
      <c r="C250" s="4"/>
      <c r="D250" s="31"/>
    </row>
    <row r="251" spans="2:4" s="5" customFormat="1">
      <c r="B251" s="7"/>
      <c r="C251" s="4"/>
      <c r="D251" s="31"/>
    </row>
    <row r="252" spans="2:4" s="5" customFormat="1">
      <c r="B252" s="7"/>
      <c r="C252" s="4"/>
      <c r="D252" s="31"/>
    </row>
    <row r="253" spans="2:4" s="5" customFormat="1">
      <c r="B253" s="7"/>
      <c r="C253" s="4"/>
      <c r="D253" s="31"/>
    </row>
    <row r="254" spans="2:4" s="5" customFormat="1">
      <c r="B254" s="7"/>
      <c r="C254" s="4"/>
      <c r="D254" s="31"/>
    </row>
    <row r="255" spans="2:4" s="5" customFormat="1">
      <c r="B255" s="7"/>
      <c r="C255" s="4"/>
      <c r="D255" s="31"/>
    </row>
    <row r="256" spans="2:4" s="5" customFormat="1">
      <c r="B256" s="7"/>
      <c r="C256" s="4"/>
      <c r="D256" s="31"/>
    </row>
    <row r="257" spans="2:4" s="5" customFormat="1">
      <c r="B257" s="7"/>
      <c r="C257" s="4"/>
      <c r="D257" s="31"/>
    </row>
    <row r="258" spans="2:4" s="5" customFormat="1">
      <c r="B258" s="7"/>
      <c r="C258" s="4"/>
      <c r="D258" s="31"/>
    </row>
    <row r="259" spans="2:4" s="5" customFormat="1">
      <c r="B259" s="7"/>
      <c r="C259" s="4"/>
      <c r="D259" s="31"/>
    </row>
    <row r="260" spans="2:4" s="5" customFormat="1">
      <c r="B260" s="7"/>
      <c r="C260" s="4"/>
      <c r="D260" s="31"/>
    </row>
    <row r="261" spans="2:4" s="5" customFormat="1">
      <c r="B261" s="7"/>
      <c r="C261" s="4"/>
      <c r="D261" s="31"/>
    </row>
    <row r="262" spans="2:4" s="5" customFormat="1">
      <c r="B262" s="7"/>
      <c r="C262" s="4"/>
      <c r="D262" s="31"/>
    </row>
    <row r="263" spans="2:4" s="5" customFormat="1">
      <c r="B263" s="7"/>
      <c r="C263" s="4"/>
      <c r="D263" s="31"/>
    </row>
    <row r="264" spans="2:4" s="5" customFormat="1">
      <c r="B264" s="7"/>
      <c r="C264" s="4"/>
      <c r="D264" s="31"/>
    </row>
    <row r="265" spans="2:4" s="5" customFormat="1">
      <c r="B265" s="7"/>
      <c r="C265" s="4"/>
      <c r="D265" s="31"/>
    </row>
    <row r="266" spans="2:4" s="5" customFormat="1">
      <c r="B266" s="7"/>
      <c r="C266" s="4"/>
      <c r="D266" s="31"/>
    </row>
    <row r="267" spans="2:4" s="5" customFormat="1">
      <c r="B267" s="7"/>
      <c r="C267" s="4"/>
      <c r="D267" s="31"/>
    </row>
    <row r="268" spans="2:4" s="5" customFormat="1">
      <c r="B268" s="7"/>
      <c r="C268" s="4"/>
      <c r="D268" s="31"/>
    </row>
    <row r="269" spans="2:4" s="5" customFormat="1">
      <c r="B269" s="7"/>
      <c r="C269" s="4"/>
      <c r="D269" s="31"/>
    </row>
    <row r="270" spans="2:4" s="5" customFormat="1">
      <c r="B270" s="7"/>
      <c r="C270" s="4"/>
      <c r="D270" s="31"/>
    </row>
    <row r="271" spans="2:4" s="5" customFormat="1">
      <c r="B271" s="7"/>
      <c r="C271" s="4"/>
      <c r="D271" s="31"/>
    </row>
    <row r="272" spans="2:4" s="5" customFormat="1">
      <c r="B272" s="7"/>
      <c r="C272" s="4"/>
      <c r="D272" s="31"/>
    </row>
    <row r="273" spans="2:4" s="5" customFormat="1">
      <c r="B273" s="7"/>
      <c r="C273" s="4"/>
      <c r="D273" s="31"/>
    </row>
    <row r="274" spans="2:4" s="5" customFormat="1">
      <c r="B274" s="7"/>
      <c r="C274" s="4"/>
      <c r="D274" s="31"/>
    </row>
    <row r="275" spans="2:4" s="5" customFormat="1">
      <c r="B275" s="7"/>
      <c r="C275" s="4"/>
      <c r="D275" s="31"/>
    </row>
    <row r="276" spans="2:4" s="5" customFormat="1">
      <c r="B276" s="7"/>
      <c r="C276" s="4"/>
      <c r="D276" s="31"/>
    </row>
    <row r="277" spans="2:4" s="5" customFormat="1">
      <c r="B277" s="7"/>
      <c r="C277" s="4"/>
      <c r="D277" s="31"/>
    </row>
    <row r="278" spans="2:4" s="5" customFormat="1">
      <c r="B278" s="7"/>
      <c r="C278" s="4"/>
      <c r="D278" s="31"/>
    </row>
    <row r="279" spans="2:4" s="5" customFormat="1">
      <c r="B279" s="7"/>
      <c r="C279" s="4"/>
      <c r="D279" s="31"/>
    </row>
    <row r="280" spans="2:4" s="5" customFormat="1">
      <c r="B280" s="7"/>
      <c r="C280" s="4"/>
      <c r="D280" s="31"/>
    </row>
    <row r="281" spans="2:4" s="5" customFormat="1">
      <c r="B281" s="7"/>
      <c r="C281" s="4"/>
      <c r="D281" s="31"/>
    </row>
    <row r="282" spans="2:4" s="5" customFormat="1">
      <c r="B282" s="7"/>
      <c r="C282" s="4"/>
      <c r="D282" s="31"/>
    </row>
    <row r="283" spans="2:4" s="5" customFormat="1">
      <c r="B283" s="7"/>
      <c r="C283" s="4"/>
      <c r="D283" s="31"/>
    </row>
    <row r="284" spans="2:4" s="5" customFormat="1">
      <c r="B284" s="7"/>
      <c r="C284" s="4"/>
      <c r="D284" s="31"/>
    </row>
    <row r="285" spans="2:4" s="5" customFormat="1">
      <c r="B285" s="7"/>
      <c r="C285" s="4"/>
      <c r="D285" s="31"/>
    </row>
    <row r="286" spans="2:4" s="5" customFormat="1">
      <c r="B286" s="7"/>
      <c r="C286" s="4"/>
      <c r="D286" s="31"/>
    </row>
    <row r="287" spans="2:4" s="5" customFormat="1">
      <c r="B287" s="7"/>
      <c r="C287" s="4"/>
      <c r="D287" s="31"/>
    </row>
    <row r="288" spans="2:4" s="5" customFormat="1">
      <c r="B288" s="7"/>
      <c r="C288" s="4"/>
      <c r="D288" s="31"/>
    </row>
    <row r="289" spans="2:4" s="5" customFormat="1">
      <c r="B289" s="7"/>
      <c r="C289" s="4"/>
      <c r="D289" s="31"/>
    </row>
    <row r="290" spans="2:4" s="5" customFormat="1">
      <c r="B290" s="7"/>
      <c r="C290" s="4"/>
      <c r="D290" s="31"/>
    </row>
    <row r="291" spans="2:4" s="5" customFormat="1">
      <c r="B291" s="7"/>
      <c r="C291" s="4"/>
      <c r="D291" s="31"/>
    </row>
    <row r="292" spans="2:4" s="5" customFormat="1">
      <c r="B292" s="7"/>
      <c r="C292" s="4"/>
      <c r="D292" s="31"/>
    </row>
    <row r="293" spans="2:4" s="5" customFormat="1">
      <c r="B293" s="7"/>
      <c r="C293" s="4"/>
      <c r="D293" s="31"/>
    </row>
    <row r="294" spans="2:4" s="5" customFormat="1">
      <c r="B294" s="7"/>
      <c r="C294" s="4"/>
      <c r="D294" s="31"/>
    </row>
    <row r="295" spans="2:4" s="5" customFormat="1">
      <c r="B295" s="7"/>
      <c r="C295" s="4"/>
      <c r="D295" s="31"/>
    </row>
    <row r="296" spans="2:4" s="5" customFormat="1">
      <c r="B296" s="7"/>
      <c r="C296" s="4"/>
      <c r="D296" s="31"/>
    </row>
    <row r="297" spans="2:4" s="5" customFormat="1">
      <c r="B297" s="7"/>
      <c r="C297" s="4"/>
      <c r="D297" s="31"/>
    </row>
    <row r="298" spans="2:4" s="5" customFormat="1">
      <c r="B298" s="7"/>
      <c r="C298" s="4"/>
      <c r="D298" s="31"/>
    </row>
    <row r="299" spans="2:4" s="5" customFormat="1">
      <c r="B299" s="7"/>
      <c r="C299" s="4"/>
      <c r="D299" s="31"/>
    </row>
    <row r="300" spans="2:4" s="5" customFormat="1">
      <c r="B300" s="7"/>
      <c r="C300" s="4"/>
      <c r="D300" s="31"/>
    </row>
    <row r="301" spans="2:4" s="5" customFormat="1">
      <c r="B301" s="7"/>
      <c r="C301" s="4"/>
      <c r="D301" s="31"/>
    </row>
    <row r="302" spans="2:4" s="5" customFormat="1">
      <c r="B302" s="7"/>
      <c r="C302" s="4"/>
      <c r="D302" s="31"/>
    </row>
    <row r="303" spans="2:4" s="5" customFormat="1">
      <c r="B303" s="7"/>
      <c r="C303" s="4"/>
      <c r="D303" s="31"/>
    </row>
    <row r="304" spans="2:4" s="5" customFormat="1">
      <c r="B304" s="7"/>
      <c r="C304" s="4"/>
      <c r="D304" s="31"/>
    </row>
    <row r="305" spans="2:4" s="5" customFormat="1">
      <c r="B305" s="7"/>
      <c r="C305" s="4"/>
      <c r="D305" s="31"/>
    </row>
    <row r="306" spans="2:4" s="5" customFormat="1">
      <c r="B306" s="7"/>
      <c r="C306" s="4"/>
      <c r="D306" s="31"/>
    </row>
    <row r="307" spans="2:4" s="5" customFormat="1">
      <c r="B307" s="7"/>
      <c r="C307" s="4"/>
      <c r="D307" s="31"/>
    </row>
    <row r="308" spans="2:4" s="5" customFormat="1">
      <c r="B308" s="7"/>
      <c r="C308" s="4"/>
      <c r="D308" s="31"/>
    </row>
    <row r="309" spans="2:4" s="5" customFormat="1">
      <c r="B309" s="7"/>
      <c r="C309" s="4"/>
      <c r="D309" s="31"/>
    </row>
    <row r="310" spans="2:4" s="5" customFormat="1">
      <c r="B310" s="7"/>
      <c r="C310" s="4"/>
      <c r="D310" s="31"/>
    </row>
    <row r="311" spans="2:4" s="5" customFormat="1">
      <c r="B311" s="7"/>
      <c r="C311" s="4"/>
      <c r="D311" s="31"/>
    </row>
    <row r="312" spans="2:4" s="5" customFormat="1">
      <c r="B312" s="7"/>
      <c r="C312" s="4"/>
      <c r="D312" s="31"/>
    </row>
    <row r="313" spans="2:4" s="5" customFormat="1">
      <c r="B313" s="7"/>
      <c r="C313" s="4"/>
      <c r="D313" s="31"/>
    </row>
    <row r="314" spans="2:4" s="5" customFormat="1">
      <c r="B314" s="7"/>
      <c r="C314" s="4"/>
      <c r="D314" s="31"/>
    </row>
    <row r="315" spans="2:4" s="5" customFormat="1">
      <c r="B315" s="7"/>
      <c r="C315" s="4"/>
      <c r="D315" s="31"/>
    </row>
    <row r="316" spans="2:4" s="5" customFormat="1">
      <c r="B316" s="7"/>
      <c r="C316" s="4"/>
      <c r="D316" s="31"/>
    </row>
    <row r="317" spans="2:4" s="5" customFormat="1">
      <c r="B317" s="7"/>
      <c r="C317" s="4"/>
      <c r="D317" s="31"/>
    </row>
    <row r="318" spans="2:4" s="5" customFormat="1">
      <c r="B318" s="7"/>
      <c r="C318" s="4"/>
      <c r="D318" s="31"/>
    </row>
    <row r="319" spans="2:4" s="5" customFormat="1">
      <c r="B319" s="7"/>
      <c r="C319" s="4"/>
      <c r="D319" s="31"/>
    </row>
    <row r="320" spans="2:4" s="5" customFormat="1">
      <c r="B320" s="7"/>
      <c r="C320" s="4"/>
      <c r="D320" s="31"/>
    </row>
    <row r="321" spans="2:4" s="5" customFormat="1">
      <c r="B321" s="7"/>
      <c r="C321" s="4"/>
      <c r="D321" s="31"/>
    </row>
    <row r="322" spans="2:4" s="5" customFormat="1">
      <c r="B322" s="7"/>
      <c r="C322" s="4"/>
      <c r="D322" s="31"/>
    </row>
    <row r="323" spans="2:4" s="5" customFormat="1">
      <c r="B323" s="7"/>
      <c r="C323" s="4"/>
      <c r="D323" s="31"/>
    </row>
    <row r="324" spans="2:4" s="5" customFormat="1">
      <c r="B324" s="7"/>
      <c r="C324" s="4"/>
      <c r="D324" s="31"/>
    </row>
    <row r="325" spans="2:4" s="5" customFormat="1">
      <c r="B325" s="7"/>
      <c r="C325" s="4"/>
      <c r="D325" s="31"/>
    </row>
    <row r="326" spans="2:4" s="5" customFormat="1">
      <c r="B326" s="7"/>
      <c r="C326" s="4"/>
      <c r="D326" s="31"/>
    </row>
    <row r="327" spans="2:4" s="5" customFormat="1">
      <c r="B327" s="7"/>
      <c r="C327" s="4"/>
      <c r="D327" s="31"/>
    </row>
    <row r="328" spans="2:4" s="5" customFormat="1">
      <c r="B328" s="7"/>
      <c r="C328" s="4"/>
      <c r="D328" s="31"/>
    </row>
    <row r="329" spans="2:4" s="5" customFormat="1">
      <c r="B329" s="7"/>
      <c r="C329" s="4"/>
      <c r="D329" s="31"/>
    </row>
    <row r="330" spans="2:4" s="5" customFormat="1">
      <c r="B330" s="7"/>
      <c r="C330" s="4"/>
      <c r="D330" s="31"/>
    </row>
    <row r="331" spans="2:4" s="5" customFormat="1">
      <c r="B331" s="7"/>
      <c r="C331" s="4"/>
      <c r="D331" s="31"/>
    </row>
    <row r="332" spans="2:4" s="5" customFormat="1">
      <c r="B332" s="7"/>
      <c r="C332" s="4"/>
      <c r="D332" s="31"/>
    </row>
    <row r="333" spans="2:4" s="5" customFormat="1">
      <c r="B333" s="7"/>
      <c r="C333" s="4"/>
      <c r="D333" s="31"/>
    </row>
    <row r="334" spans="2:4" s="5" customFormat="1">
      <c r="B334" s="7"/>
      <c r="C334" s="4"/>
      <c r="D334" s="31"/>
    </row>
    <row r="335" spans="2:4" s="5" customFormat="1">
      <c r="B335" s="7"/>
      <c r="C335" s="4"/>
      <c r="D335" s="31"/>
    </row>
    <row r="336" spans="2:4" s="5" customFormat="1">
      <c r="B336" s="7"/>
      <c r="C336" s="4"/>
      <c r="D336" s="31"/>
    </row>
    <row r="337" spans="2:4" s="5" customFormat="1">
      <c r="B337" s="7"/>
      <c r="C337" s="4"/>
      <c r="D337" s="31"/>
    </row>
    <row r="338" spans="2:4" s="5" customFormat="1">
      <c r="B338" s="7"/>
      <c r="C338" s="4"/>
      <c r="D338" s="31"/>
    </row>
    <row r="339" spans="2:4" s="5" customFormat="1">
      <c r="B339" s="7"/>
      <c r="C339" s="4"/>
      <c r="D339" s="31"/>
    </row>
    <row r="340" spans="2:4" s="5" customFormat="1">
      <c r="B340" s="7"/>
      <c r="C340" s="4"/>
      <c r="D340" s="31"/>
    </row>
    <row r="341" spans="2:4" s="5" customFormat="1">
      <c r="B341" s="7"/>
      <c r="C341" s="4"/>
      <c r="D341" s="31"/>
    </row>
    <row r="342" spans="2:4" s="5" customFormat="1">
      <c r="B342" s="7"/>
      <c r="C342" s="4"/>
      <c r="D342" s="31"/>
    </row>
    <row r="343" spans="2:4" s="5" customFormat="1">
      <c r="B343" s="7"/>
      <c r="C343" s="4"/>
      <c r="D343" s="31"/>
    </row>
    <row r="344" spans="2:4" s="5" customFormat="1">
      <c r="B344" s="7"/>
      <c r="C344" s="4"/>
      <c r="D344" s="31"/>
    </row>
    <row r="345" spans="2:4" s="5" customFormat="1">
      <c r="B345" s="7"/>
      <c r="C345" s="4"/>
      <c r="D345" s="31"/>
    </row>
    <row r="346" spans="2:4" s="5" customFormat="1">
      <c r="B346" s="7"/>
      <c r="C346" s="4"/>
      <c r="D346" s="31"/>
    </row>
    <row r="347" spans="2:4" s="5" customFormat="1">
      <c r="B347" s="7"/>
      <c r="C347" s="4"/>
      <c r="D347" s="31"/>
    </row>
    <row r="348" spans="2:4" s="5" customFormat="1">
      <c r="B348" s="7"/>
      <c r="C348" s="4"/>
      <c r="D348" s="31"/>
    </row>
    <row r="349" spans="2:4" s="5" customFormat="1">
      <c r="B349" s="7"/>
      <c r="C349" s="4"/>
      <c r="D349" s="31"/>
    </row>
    <row r="350" spans="2:4" s="5" customFormat="1">
      <c r="B350" s="7"/>
      <c r="C350" s="4"/>
      <c r="D350" s="31"/>
    </row>
    <row r="351" spans="2:4" s="5" customFormat="1">
      <c r="B351" s="7"/>
      <c r="C351" s="4"/>
      <c r="D351" s="31"/>
    </row>
    <row r="352" spans="2:4" s="5" customFormat="1">
      <c r="B352" s="7"/>
      <c r="C352" s="4"/>
      <c r="D352" s="31"/>
    </row>
    <row r="353" spans="2:4" s="5" customFormat="1">
      <c r="B353" s="7"/>
      <c r="C353" s="4"/>
      <c r="D353" s="31"/>
    </row>
    <row r="354" spans="2:4" s="5" customFormat="1">
      <c r="B354" s="7"/>
      <c r="C354" s="4"/>
      <c r="D354" s="31"/>
    </row>
    <row r="355" spans="2:4" s="5" customFormat="1">
      <c r="B355" s="7"/>
      <c r="C355" s="4"/>
      <c r="D355" s="31"/>
    </row>
    <row r="356" spans="2:4" s="5" customFormat="1">
      <c r="B356" s="7"/>
      <c r="C356" s="4"/>
      <c r="D356" s="31"/>
    </row>
    <row r="357" spans="2:4" s="5" customFormat="1">
      <c r="B357" s="7"/>
      <c r="C357" s="4"/>
      <c r="D357" s="31"/>
    </row>
    <row r="358" spans="2:4" s="5" customFormat="1">
      <c r="B358" s="7"/>
      <c r="C358" s="4"/>
      <c r="D358" s="31"/>
    </row>
    <row r="359" spans="2:4" s="5" customFormat="1">
      <c r="B359" s="7"/>
      <c r="C359" s="4"/>
      <c r="D359" s="31"/>
    </row>
    <row r="360" spans="2:4" s="5" customFormat="1">
      <c r="B360" s="7"/>
      <c r="C360" s="4"/>
      <c r="D360" s="31"/>
    </row>
    <row r="361" spans="2:4" s="5" customFormat="1">
      <c r="B361" s="7"/>
      <c r="C361" s="4"/>
      <c r="D361" s="31"/>
    </row>
    <row r="362" spans="2:4" s="5" customFormat="1">
      <c r="B362" s="7"/>
      <c r="C362" s="4"/>
      <c r="D362" s="31"/>
    </row>
    <row r="363" spans="2:4" s="5" customFormat="1">
      <c r="B363" s="7"/>
      <c r="C363" s="4"/>
      <c r="D363" s="31"/>
    </row>
    <row r="364" spans="2:4" s="5" customFormat="1">
      <c r="B364" s="7"/>
      <c r="C364" s="4"/>
      <c r="D364" s="31"/>
    </row>
    <row r="365" spans="2:4" s="5" customFormat="1">
      <c r="B365" s="7"/>
      <c r="C365" s="4"/>
      <c r="D365" s="31"/>
    </row>
    <row r="366" spans="2:4" s="5" customFormat="1">
      <c r="B366" s="7"/>
      <c r="C366" s="4"/>
      <c r="D366" s="31"/>
    </row>
    <row r="367" spans="2:4" s="5" customFormat="1">
      <c r="B367" s="7"/>
      <c r="C367" s="4"/>
      <c r="D367" s="31"/>
    </row>
    <row r="368" spans="2:4" s="5" customFormat="1">
      <c r="B368" s="7"/>
      <c r="C368" s="4"/>
      <c r="D368" s="31"/>
    </row>
    <row r="369" spans="2:4" s="5" customFormat="1">
      <c r="B369" s="7"/>
      <c r="C369" s="4"/>
      <c r="D369" s="31"/>
    </row>
    <row r="370" spans="2:4" s="5" customFormat="1">
      <c r="B370" s="7"/>
      <c r="C370" s="4"/>
      <c r="D370" s="31"/>
    </row>
    <row r="371" spans="2:4" s="5" customFormat="1">
      <c r="B371" s="7"/>
      <c r="C371" s="4"/>
      <c r="D371" s="31"/>
    </row>
    <row r="372" spans="2:4" s="5" customFormat="1">
      <c r="B372" s="7"/>
      <c r="C372" s="4"/>
      <c r="D372" s="31"/>
    </row>
    <row r="373" spans="2:4" s="5" customFormat="1">
      <c r="B373" s="7"/>
      <c r="C373" s="4"/>
      <c r="D373" s="31"/>
    </row>
    <row r="374" spans="2:4" s="5" customFormat="1">
      <c r="B374" s="7"/>
      <c r="C374" s="4"/>
      <c r="D374" s="31"/>
    </row>
    <row r="375" spans="2:4" s="5" customFormat="1">
      <c r="B375" s="7"/>
      <c r="C375" s="4"/>
      <c r="D375" s="31"/>
    </row>
    <row r="376" spans="2:4" s="5" customFormat="1">
      <c r="B376" s="7"/>
      <c r="C376" s="4"/>
      <c r="D376" s="31"/>
    </row>
    <row r="377" spans="2:4" s="5" customFormat="1">
      <c r="B377" s="7"/>
      <c r="C377" s="4"/>
      <c r="D377" s="31"/>
    </row>
    <row r="378" spans="2:4" s="5" customFormat="1">
      <c r="B378" s="7"/>
      <c r="C378" s="4"/>
      <c r="D378" s="31"/>
    </row>
    <row r="379" spans="2:4" s="5" customFormat="1">
      <c r="B379" s="7"/>
      <c r="C379" s="4"/>
      <c r="D379" s="31"/>
    </row>
    <row r="380" spans="2:4" s="5" customFormat="1">
      <c r="B380" s="7"/>
      <c r="C380" s="4"/>
      <c r="D380" s="31"/>
    </row>
    <row r="381" spans="2:4" s="5" customFormat="1">
      <c r="B381" s="7"/>
      <c r="C381" s="4"/>
      <c r="D381" s="31"/>
    </row>
    <row r="382" spans="2:4" s="5" customFormat="1">
      <c r="B382" s="7"/>
      <c r="C382" s="4"/>
      <c r="D382" s="31"/>
    </row>
    <row r="383" spans="2:4" s="5" customFormat="1">
      <c r="B383" s="7"/>
      <c r="C383" s="4"/>
      <c r="D383" s="31"/>
    </row>
    <row r="384" spans="2:4" s="5" customFormat="1">
      <c r="B384" s="7"/>
      <c r="C384" s="4"/>
      <c r="D384" s="31"/>
    </row>
    <row r="385" spans="2:4" s="5" customFormat="1">
      <c r="B385" s="7"/>
      <c r="C385" s="4"/>
      <c r="D385" s="31"/>
    </row>
    <row r="386" spans="2:4" s="5" customFormat="1">
      <c r="B386" s="7"/>
      <c r="C386" s="4"/>
      <c r="D386" s="31"/>
    </row>
    <row r="387" spans="2:4" s="5" customFormat="1">
      <c r="B387" s="7"/>
      <c r="C387" s="4"/>
      <c r="D387" s="31"/>
    </row>
    <row r="388" spans="2:4" s="5" customFormat="1">
      <c r="B388" s="7"/>
      <c r="C388" s="4"/>
      <c r="D388" s="31"/>
    </row>
    <row r="389" spans="2:4" s="5" customFormat="1">
      <c r="B389" s="7"/>
      <c r="C389" s="4"/>
      <c r="D389" s="31"/>
    </row>
    <row r="390" spans="2:4" s="5" customFormat="1">
      <c r="B390" s="7"/>
      <c r="C390" s="4"/>
      <c r="D390" s="31"/>
    </row>
    <row r="391" spans="2:4" s="5" customFormat="1">
      <c r="B391" s="7"/>
      <c r="C391" s="4"/>
      <c r="D391" s="31"/>
    </row>
    <row r="392" spans="2:4" s="5" customFormat="1">
      <c r="B392" s="7"/>
      <c r="C392" s="4"/>
      <c r="D392" s="31"/>
    </row>
    <row r="393" spans="2:4" s="5" customFormat="1">
      <c r="B393" s="7"/>
      <c r="C393" s="4"/>
      <c r="D393" s="31"/>
    </row>
    <row r="394" spans="2:4" s="5" customFormat="1">
      <c r="B394" s="7"/>
      <c r="C394" s="4"/>
      <c r="D394" s="31"/>
    </row>
    <row r="395" spans="2:4" s="5" customFormat="1">
      <c r="B395" s="7"/>
      <c r="C395" s="4"/>
      <c r="D395" s="31"/>
    </row>
    <row r="396" spans="2:4" s="5" customFormat="1">
      <c r="B396" s="7"/>
      <c r="C396" s="4"/>
      <c r="D396" s="31"/>
    </row>
    <row r="397" spans="2:4" s="5" customFormat="1">
      <c r="B397" s="7"/>
      <c r="C397" s="4"/>
      <c r="D397" s="31"/>
    </row>
    <row r="398" spans="2:4" s="5" customFormat="1">
      <c r="B398" s="7"/>
      <c r="C398" s="4"/>
      <c r="D398" s="31"/>
    </row>
    <row r="399" spans="2:4" s="5" customFormat="1">
      <c r="B399" s="7"/>
      <c r="C399" s="4"/>
      <c r="D399" s="31"/>
    </row>
    <row r="400" spans="2:4" s="5" customFormat="1">
      <c r="B400" s="7"/>
      <c r="C400" s="4"/>
      <c r="D400" s="31"/>
    </row>
    <row r="401" spans="2:4" s="5" customFormat="1">
      <c r="B401" s="7"/>
      <c r="C401" s="4"/>
      <c r="D401" s="31"/>
    </row>
    <row r="402" spans="2:4" s="5" customFormat="1">
      <c r="B402" s="7"/>
      <c r="C402" s="4"/>
      <c r="D402" s="31"/>
    </row>
    <row r="403" spans="2:4" s="5" customFormat="1">
      <c r="B403" s="7"/>
      <c r="C403" s="4"/>
      <c r="D403" s="31"/>
    </row>
    <row r="404" spans="2:4" s="5" customFormat="1">
      <c r="B404" s="7"/>
      <c r="C404" s="4"/>
      <c r="D404" s="31"/>
    </row>
    <row r="405" spans="2:4" s="5" customFormat="1">
      <c r="B405" s="7"/>
      <c r="C405" s="4"/>
      <c r="D405" s="31"/>
    </row>
    <row r="406" spans="2:4" s="5" customFormat="1">
      <c r="B406" s="7"/>
      <c r="C406" s="4"/>
      <c r="D406" s="31"/>
    </row>
    <row r="407" spans="2:4" s="5" customFormat="1">
      <c r="B407" s="7"/>
      <c r="C407" s="4"/>
      <c r="D407" s="31"/>
    </row>
    <row r="408" spans="2:4" s="5" customFormat="1">
      <c r="B408" s="7"/>
      <c r="C408" s="4"/>
      <c r="D408" s="31"/>
    </row>
    <row r="409" spans="2:4" s="5" customFormat="1">
      <c r="B409" s="7"/>
      <c r="C409" s="4"/>
      <c r="D409" s="31"/>
    </row>
    <row r="410" spans="2:4" s="5" customFormat="1">
      <c r="B410" s="7"/>
      <c r="C410" s="4"/>
      <c r="D410" s="31"/>
    </row>
    <row r="411" spans="2:4" s="5" customFormat="1">
      <c r="B411" s="7"/>
      <c r="C411" s="4"/>
      <c r="D411" s="31"/>
    </row>
    <row r="412" spans="2:4" s="5" customFormat="1">
      <c r="B412" s="7"/>
      <c r="C412" s="4"/>
      <c r="D412" s="31"/>
    </row>
    <row r="413" spans="2:4" s="5" customFormat="1">
      <c r="B413" s="7"/>
      <c r="C413" s="4"/>
      <c r="D413" s="31"/>
    </row>
    <row r="414" spans="2:4" s="5" customFormat="1">
      <c r="B414" s="7"/>
      <c r="C414" s="4"/>
      <c r="D414" s="31"/>
    </row>
    <row r="415" spans="2:4" s="5" customFormat="1">
      <c r="B415" s="7"/>
      <c r="C415" s="4"/>
      <c r="D415" s="31"/>
    </row>
    <row r="416" spans="2:4" s="5" customFormat="1">
      <c r="B416" s="7"/>
      <c r="C416" s="4"/>
      <c r="D416" s="31"/>
    </row>
    <row r="417" spans="2:4" s="5" customFormat="1">
      <c r="B417" s="7"/>
      <c r="C417" s="4"/>
      <c r="D417" s="31"/>
    </row>
    <row r="418" spans="2:4" s="5" customFormat="1">
      <c r="B418" s="7"/>
      <c r="C418" s="4"/>
      <c r="D418" s="31"/>
    </row>
    <row r="419" spans="2:4" s="5" customFormat="1">
      <c r="B419" s="7"/>
      <c r="C419" s="4"/>
      <c r="D419" s="31"/>
    </row>
    <row r="420" spans="2:4" s="5" customFormat="1">
      <c r="B420" s="7"/>
      <c r="C420" s="4"/>
      <c r="D420" s="31"/>
    </row>
    <row r="421" spans="2:4" s="5" customFormat="1">
      <c r="B421" s="7"/>
      <c r="C421" s="4"/>
      <c r="D421" s="31"/>
    </row>
    <row r="422" spans="2:4" s="5" customFormat="1">
      <c r="B422" s="7"/>
      <c r="C422" s="4"/>
      <c r="D422" s="31"/>
    </row>
    <row r="423" spans="2:4" s="5" customFormat="1">
      <c r="B423" s="7"/>
      <c r="C423" s="4"/>
      <c r="D423" s="31"/>
    </row>
    <row r="424" spans="2:4" s="5" customFormat="1">
      <c r="B424" s="7"/>
      <c r="C424" s="4"/>
      <c r="D424" s="31"/>
    </row>
    <row r="425" spans="2:4" s="5" customFormat="1">
      <c r="B425" s="7"/>
      <c r="C425" s="4"/>
      <c r="D425" s="31"/>
    </row>
    <row r="426" spans="2:4" s="5" customFormat="1">
      <c r="B426" s="7"/>
      <c r="C426" s="4"/>
      <c r="D426" s="31"/>
    </row>
    <row r="427" spans="2:4" s="5" customFormat="1">
      <c r="B427" s="7"/>
      <c r="C427" s="4"/>
      <c r="D427" s="31"/>
    </row>
    <row r="428" spans="2:4" s="5" customFormat="1">
      <c r="B428" s="7"/>
      <c r="C428" s="4"/>
      <c r="D428" s="31"/>
    </row>
    <row r="429" spans="2:4" s="5" customFormat="1">
      <c r="B429" s="7"/>
      <c r="C429" s="4"/>
      <c r="D429" s="31"/>
    </row>
    <row r="430" spans="2:4" s="5" customFormat="1">
      <c r="B430" s="7"/>
      <c r="C430" s="4"/>
      <c r="D430" s="31"/>
    </row>
    <row r="431" spans="2:4" s="5" customFormat="1">
      <c r="B431" s="7"/>
      <c r="C431" s="4"/>
      <c r="D431" s="31"/>
    </row>
    <row r="432" spans="2:4" s="5" customFormat="1">
      <c r="B432" s="7"/>
      <c r="C432" s="4"/>
      <c r="D432" s="31"/>
    </row>
    <row r="433" spans="2:4" s="5" customFormat="1">
      <c r="B433" s="7"/>
      <c r="C433" s="4"/>
      <c r="D433" s="31"/>
    </row>
    <row r="434" spans="2:4" s="5" customFormat="1">
      <c r="B434" s="7"/>
      <c r="C434" s="4"/>
      <c r="D434" s="31"/>
    </row>
    <row r="435" spans="2:4" s="5" customFormat="1">
      <c r="B435" s="7"/>
      <c r="C435" s="4"/>
      <c r="D435" s="31"/>
    </row>
    <row r="436" spans="2:4" s="5" customFormat="1">
      <c r="B436" s="7"/>
      <c r="C436" s="4"/>
      <c r="D436" s="31"/>
    </row>
    <row r="437" spans="2:4" s="5" customFormat="1">
      <c r="B437" s="7"/>
      <c r="C437" s="4"/>
      <c r="D437" s="31"/>
    </row>
    <row r="438" spans="2:4" s="5" customFormat="1">
      <c r="B438" s="7"/>
      <c r="C438" s="4"/>
      <c r="D438" s="31"/>
    </row>
    <row r="439" spans="2:4" s="5" customFormat="1">
      <c r="B439" s="7"/>
      <c r="C439" s="4"/>
      <c r="D439" s="31"/>
    </row>
    <row r="440" spans="2:4" s="5" customFormat="1">
      <c r="B440" s="7"/>
      <c r="C440" s="4"/>
      <c r="D440" s="31"/>
    </row>
    <row r="441" spans="2:4" s="5" customFormat="1">
      <c r="B441" s="7"/>
      <c r="C441" s="4"/>
      <c r="D441" s="31"/>
    </row>
    <row r="442" spans="2:4" s="5" customFormat="1">
      <c r="B442" s="7"/>
      <c r="C442" s="4"/>
      <c r="D442" s="31"/>
    </row>
    <row r="443" spans="2:4" s="5" customFormat="1">
      <c r="B443" s="7"/>
      <c r="C443" s="4"/>
      <c r="D443" s="31"/>
    </row>
    <row r="444" spans="2:4" s="5" customFormat="1">
      <c r="B444" s="7"/>
      <c r="C444" s="4"/>
      <c r="D444" s="31"/>
    </row>
    <row r="445" spans="2:4" s="5" customFormat="1">
      <c r="B445" s="7"/>
      <c r="C445" s="4"/>
      <c r="D445" s="31"/>
    </row>
    <row r="446" spans="2:4" s="5" customFormat="1">
      <c r="B446" s="7"/>
      <c r="C446" s="4"/>
      <c r="D446" s="31"/>
    </row>
    <row r="447" spans="2:4" s="5" customFormat="1">
      <c r="B447" s="7"/>
      <c r="C447" s="4"/>
      <c r="D447" s="31"/>
    </row>
    <row r="448" spans="2:4" s="5" customFormat="1">
      <c r="B448" s="7"/>
      <c r="C448" s="4"/>
      <c r="D448" s="31"/>
    </row>
    <row r="449" spans="2:4" s="5" customFormat="1">
      <c r="B449" s="7"/>
      <c r="C449" s="4"/>
      <c r="D449" s="31"/>
    </row>
    <row r="450" spans="2:4" s="5" customFormat="1">
      <c r="B450" s="7"/>
      <c r="C450" s="4"/>
      <c r="D450" s="31"/>
    </row>
    <row r="451" spans="2:4" s="5" customFormat="1">
      <c r="B451" s="7"/>
      <c r="C451" s="4"/>
      <c r="D451" s="31"/>
    </row>
    <row r="452" spans="2:4" s="5" customFormat="1">
      <c r="B452" s="7"/>
      <c r="C452" s="4"/>
      <c r="D452" s="31"/>
    </row>
    <row r="453" spans="2:4" s="5" customFormat="1">
      <c r="B453" s="7"/>
      <c r="C453" s="4"/>
      <c r="D453" s="31"/>
    </row>
    <row r="454" spans="2:4" s="5" customFormat="1">
      <c r="B454" s="7"/>
      <c r="C454" s="4"/>
      <c r="D454" s="31"/>
    </row>
    <row r="455" spans="2:4" s="5" customFormat="1">
      <c r="B455" s="7"/>
      <c r="C455" s="4"/>
      <c r="D455" s="31"/>
    </row>
    <row r="456" spans="2:4" s="5" customFormat="1">
      <c r="B456" s="7"/>
      <c r="C456" s="4"/>
      <c r="D456" s="31"/>
    </row>
    <row r="457" spans="2:4" s="5" customFormat="1">
      <c r="B457" s="7"/>
      <c r="C457" s="4"/>
      <c r="D457" s="31"/>
    </row>
    <row r="458" spans="2:4" s="5" customFormat="1">
      <c r="B458" s="7"/>
      <c r="C458" s="4"/>
      <c r="D458" s="31"/>
    </row>
    <row r="459" spans="2:4" s="5" customFormat="1">
      <c r="B459" s="7"/>
      <c r="C459" s="4"/>
      <c r="D459" s="31"/>
    </row>
    <row r="460" spans="2:4" s="5" customFormat="1">
      <c r="B460" s="7"/>
      <c r="C460" s="4"/>
      <c r="D460" s="31"/>
    </row>
    <row r="461" spans="2:4" s="5" customFormat="1">
      <c r="B461" s="7"/>
      <c r="C461" s="4"/>
      <c r="D461" s="31"/>
    </row>
    <row r="462" spans="2:4" s="5" customFormat="1">
      <c r="B462" s="7"/>
      <c r="C462" s="4"/>
      <c r="D462" s="31"/>
    </row>
    <row r="463" spans="2:4" s="5" customFormat="1">
      <c r="B463" s="7"/>
      <c r="C463" s="4"/>
      <c r="D463" s="31"/>
    </row>
    <row r="464" spans="2:4" s="5" customFormat="1">
      <c r="B464" s="7"/>
      <c r="C464" s="4"/>
      <c r="D464" s="31"/>
    </row>
    <row r="465" spans="2:4" s="5" customFormat="1">
      <c r="B465" s="7"/>
      <c r="C465" s="4"/>
      <c r="D465" s="31"/>
    </row>
    <row r="466" spans="2:4" s="5" customFormat="1">
      <c r="B466" s="7"/>
      <c r="C466" s="4"/>
      <c r="D466" s="31"/>
    </row>
    <row r="467" spans="2:4" s="5" customFormat="1">
      <c r="B467" s="7"/>
      <c r="C467" s="4"/>
      <c r="D467" s="31"/>
    </row>
    <row r="468" spans="2:4" s="5" customFormat="1">
      <c r="B468" s="7"/>
      <c r="C468" s="4"/>
      <c r="D468" s="31"/>
    </row>
    <row r="469" spans="2:4" s="5" customFormat="1">
      <c r="B469" s="7"/>
      <c r="C469" s="4"/>
      <c r="D469" s="31"/>
    </row>
    <row r="470" spans="2:4" s="5" customFormat="1">
      <c r="B470" s="7"/>
      <c r="C470" s="4"/>
      <c r="D470" s="31"/>
    </row>
    <row r="471" spans="2:4" s="5" customFormat="1">
      <c r="B471" s="7"/>
      <c r="C471" s="4"/>
      <c r="D471" s="31"/>
    </row>
    <row r="472" spans="2:4" s="5" customFormat="1">
      <c r="B472" s="7"/>
      <c r="C472" s="4"/>
      <c r="D472" s="31"/>
    </row>
    <row r="473" spans="2:4" s="5" customFormat="1">
      <c r="B473" s="7"/>
      <c r="C473" s="4"/>
      <c r="D473" s="31"/>
    </row>
    <row r="474" spans="2:4" s="5" customFormat="1">
      <c r="B474" s="7"/>
      <c r="C474" s="4"/>
      <c r="D474" s="31"/>
    </row>
    <row r="475" spans="2:4" s="5" customFormat="1">
      <c r="B475" s="7"/>
      <c r="C475" s="4"/>
      <c r="D475" s="31"/>
    </row>
    <row r="476" spans="2:4" s="5" customFormat="1">
      <c r="B476" s="7"/>
      <c r="C476" s="4"/>
      <c r="D476" s="31"/>
    </row>
    <row r="477" spans="2:4" s="5" customFormat="1">
      <c r="B477" s="7"/>
      <c r="C477" s="4"/>
      <c r="D477" s="31"/>
    </row>
    <row r="478" spans="2:4" s="5" customFormat="1">
      <c r="B478" s="7"/>
      <c r="C478" s="4"/>
      <c r="D478" s="31"/>
    </row>
    <row r="479" spans="2:4" s="5" customFormat="1">
      <c r="B479" s="7"/>
      <c r="C479" s="4"/>
      <c r="D479" s="31"/>
    </row>
    <row r="480" spans="2:4" s="5" customFormat="1">
      <c r="B480" s="7"/>
      <c r="C480" s="4"/>
      <c r="D480" s="31"/>
    </row>
    <row r="481" spans="2:4" s="5" customFormat="1">
      <c r="B481" s="7"/>
      <c r="C481" s="4"/>
      <c r="D481" s="31"/>
    </row>
    <row r="482" spans="2:4" s="5" customFormat="1">
      <c r="B482" s="7"/>
      <c r="C482" s="4"/>
      <c r="D482" s="31"/>
    </row>
    <row r="483" spans="2:4" s="5" customFormat="1">
      <c r="B483" s="7"/>
      <c r="C483" s="4"/>
      <c r="D483" s="31"/>
    </row>
    <row r="484" spans="2:4" s="5" customFormat="1">
      <c r="B484" s="7"/>
      <c r="C484" s="4"/>
      <c r="D484" s="31"/>
    </row>
    <row r="485" spans="2:4" s="5" customFormat="1">
      <c r="B485" s="7"/>
      <c r="C485" s="4"/>
      <c r="D485" s="31"/>
    </row>
    <row r="486" spans="2:4" s="5" customFormat="1">
      <c r="B486" s="7"/>
      <c r="C486" s="4"/>
      <c r="D486" s="31"/>
    </row>
    <row r="487" spans="2:4" s="5" customFormat="1">
      <c r="B487" s="7"/>
      <c r="C487" s="4"/>
      <c r="D487" s="31"/>
    </row>
    <row r="488" spans="2:4" s="5" customFormat="1">
      <c r="B488" s="7"/>
      <c r="C488" s="4"/>
      <c r="D488" s="31"/>
    </row>
    <row r="489" spans="2:4" s="5" customFormat="1">
      <c r="B489" s="7"/>
      <c r="C489" s="4"/>
      <c r="D489" s="31"/>
    </row>
    <row r="490" spans="2:4" s="5" customFormat="1">
      <c r="B490" s="7"/>
      <c r="C490" s="4"/>
      <c r="D490" s="31"/>
    </row>
    <row r="491" spans="2:4" s="5" customFormat="1">
      <c r="B491" s="7"/>
      <c r="C491" s="4"/>
      <c r="D491" s="31"/>
    </row>
    <row r="492" spans="2:4" s="5" customFormat="1">
      <c r="B492" s="7"/>
      <c r="C492" s="4"/>
      <c r="D492" s="31"/>
    </row>
    <row r="493" spans="2:4" s="5" customFormat="1">
      <c r="B493" s="7"/>
      <c r="C493" s="4"/>
      <c r="D493" s="31"/>
    </row>
    <row r="494" spans="2:4" s="5" customFormat="1">
      <c r="B494" s="7"/>
      <c r="C494" s="4"/>
      <c r="D494" s="31"/>
    </row>
    <row r="495" spans="2:4" s="5" customFormat="1">
      <c r="B495" s="7"/>
      <c r="C495" s="4"/>
      <c r="D495" s="31"/>
    </row>
    <row r="496" spans="2:4" s="5" customFormat="1">
      <c r="B496" s="7"/>
      <c r="C496" s="4"/>
      <c r="D496" s="31"/>
    </row>
    <row r="497" spans="2:4" s="5" customFormat="1">
      <c r="B497" s="7"/>
      <c r="C497" s="4"/>
      <c r="D497" s="31"/>
    </row>
    <row r="498" spans="2:4" s="5" customFormat="1">
      <c r="B498" s="7"/>
      <c r="C498" s="4"/>
      <c r="D498" s="31"/>
    </row>
    <row r="499" spans="2:4" s="5" customFormat="1">
      <c r="B499" s="7"/>
      <c r="C499" s="4"/>
      <c r="D499" s="31"/>
    </row>
    <row r="500" spans="2:4" s="5" customFormat="1">
      <c r="B500" s="7"/>
      <c r="C500" s="4"/>
      <c r="D500" s="31"/>
    </row>
    <row r="501" spans="2:4" s="5" customFormat="1">
      <c r="B501" s="7"/>
      <c r="C501" s="4"/>
      <c r="D501" s="31"/>
    </row>
    <row r="502" spans="2:4" s="5" customFormat="1">
      <c r="B502" s="7"/>
      <c r="C502" s="4"/>
      <c r="D502" s="31"/>
    </row>
    <row r="503" spans="2:4" s="5" customFormat="1">
      <c r="B503" s="7"/>
      <c r="C503" s="4"/>
      <c r="D503" s="31"/>
    </row>
    <row r="504" spans="2:4" s="5" customFormat="1">
      <c r="B504" s="7"/>
      <c r="C504" s="4"/>
      <c r="D504" s="31"/>
    </row>
    <row r="505" spans="2:4" s="5" customFormat="1">
      <c r="B505" s="7"/>
      <c r="C505" s="4"/>
      <c r="D505" s="31"/>
    </row>
    <row r="506" spans="2:4" s="5" customFormat="1">
      <c r="B506" s="7"/>
      <c r="C506" s="4"/>
      <c r="D506" s="31"/>
    </row>
    <row r="507" spans="2:4" s="5" customFormat="1">
      <c r="B507" s="7"/>
      <c r="C507" s="4"/>
      <c r="D507" s="31"/>
    </row>
    <row r="508" spans="2:4" s="5" customFormat="1">
      <c r="B508" s="7"/>
      <c r="C508" s="4"/>
      <c r="D508" s="31"/>
    </row>
    <row r="509" spans="2:4" s="5" customFormat="1">
      <c r="B509" s="7"/>
      <c r="C509" s="4"/>
      <c r="D509" s="31"/>
    </row>
    <row r="510" spans="2:4" s="5" customFormat="1">
      <c r="B510" s="7"/>
      <c r="C510" s="4"/>
      <c r="D510" s="31"/>
    </row>
    <row r="511" spans="2:4" s="5" customFormat="1">
      <c r="B511" s="7"/>
      <c r="C511" s="4"/>
      <c r="D511" s="31"/>
    </row>
    <row r="512" spans="2:4" s="5" customFormat="1">
      <c r="B512" s="7"/>
      <c r="C512" s="4"/>
      <c r="D512" s="31"/>
    </row>
    <row r="513" spans="2:4" s="5" customFormat="1">
      <c r="B513" s="7"/>
      <c r="C513" s="4"/>
      <c r="D513" s="31"/>
    </row>
    <row r="514" spans="2:4" s="5" customFormat="1">
      <c r="B514" s="7"/>
      <c r="C514" s="4"/>
      <c r="D514" s="31"/>
    </row>
    <row r="515" spans="2:4" s="5" customFormat="1">
      <c r="B515" s="7"/>
      <c r="C515" s="4"/>
      <c r="D515" s="31"/>
    </row>
    <row r="516" spans="2:4" s="5" customFormat="1">
      <c r="B516" s="7"/>
      <c r="C516" s="4"/>
      <c r="D516" s="31"/>
    </row>
    <row r="517" spans="2:4" s="5" customFormat="1">
      <c r="B517" s="7"/>
      <c r="C517" s="4"/>
      <c r="D517" s="31"/>
    </row>
    <row r="518" spans="2:4" s="5" customFormat="1">
      <c r="B518" s="7"/>
      <c r="C518" s="4"/>
      <c r="D518" s="31"/>
    </row>
    <row r="519" spans="2:4" s="5" customFormat="1">
      <c r="B519" s="7"/>
      <c r="C519" s="4"/>
      <c r="D519" s="31"/>
    </row>
    <row r="520" spans="2:4" s="5" customFormat="1">
      <c r="B520" s="7"/>
      <c r="C520" s="4"/>
      <c r="D520" s="31"/>
    </row>
    <row r="521" spans="2:4" s="5" customFormat="1">
      <c r="B521" s="7"/>
      <c r="C521" s="4"/>
      <c r="D521" s="31"/>
    </row>
    <row r="522" spans="2:4" s="5" customFormat="1">
      <c r="B522" s="7"/>
      <c r="C522" s="4"/>
      <c r="D522" s="31"/>
    </row>
    <row r="523" spans="2:4" s="5" customFormat="1">
      <c r="B523" s="7"/>
      <c r="C523" s="4"/>
      <c r="D523" s="31"/>
    </row>
    <row r="524" spans="2:4" s="5" customFormat="1">
      <c r="B524" s="7"/>
      <c r="C524" s="4"/>
      <c r="D524" s="31"/>
    </row>
    <row r="525" spans="2:4" s="5" customFormat="1">
      <c r="B525" s="7"/>
      <c r="C525" s="4"/>
      <c r="D525" s="31"/>
    </row>
    <row r="526" spans="2:4" s="5" customFormat="1">
      <c r="B526" s="7"/>
      <c r="C526" s="4"/>
      <c r="D526" s="31"/>
    </row>
    <row r="527" spans="2:4" s="5" customFormat="1">
      <c r="B527" s="7"/>
      <c r="C527" s="4"/>
      <c r="D527" s="31"/>
    </row>
    <row r="528" spans="2:4" s="5" customFormat="1">
      <c r="B528" s="7"/>
      <c r="C528" s="4"/>
      <c r="D528" s="31"/>
    </row>
    <row r="529" spans="2:4" s="5" customFormat="1">
      <c r="B529" s="7"/>
      <c r="C529" s="4"/>
      <c r="D529" s="31"/>
    </row>
    <row r="530" spans="2:4" s="5" customFormat="1">
      <c r="B530" s="7"/>
      <c r="C530" s="4"/>
      <c r="D530" s="31"/>
    </row>
    <row r="531" spans="2:4" s="5" customFormat="1">
      <c r="B531" s="7"/>
      <c r="C531" s="4"/>
      <c r="D531" s="31"/>
    </row>
    <row r="532" spans="2:4" s="5" customFormat="1">
      <c r="B532" s="7"/>
      <c r="C532" s="4"/>
      <c r="D532" s="31"/>
    </row>
    <row r="533" spans="2:4" s="5" customFormat="1">
      <c r="B533" s="7"/>
      <c r="C533" s="4"/>
      <c r="D533" s="31"/>
    </row>
    <row r="534" spans="2:4" s="5" customFormat="1">
      <c r="B534" s="7"/>
      <c r="C534" s="4"/>
      <c r="D534" s="31"/>
    </row>
    <row r="535" spans="2:4" s="5" customFormat="1">
      <c r="B535" s="7"/>
      <c r="C535" s="4"/>
      <c r="D535" s="31"/>
    </row>
    <row r="536" spans="2:4" s="5" customFormat="1">
      <c r="B536" s="7"/>
      <c r="C536" s="4"/>
      <c r="D536" s="31"/>
    </row>
    <row r="537" spans="2:4" s="5" customFormat="1">
      <c r="B537" s="7"/>
      <c r="C537" s="4"/>
      <c r="D537" s="31"/>
    </row>
    <row r="538" spans="2:4" s="5" customFormat="1">
      <c r="B538" s="7"/>
      <c r="C538" s="4"/>
      <c r="D538" s="31"/>
    </row>
    <row r="539" spans="2:4" s="5" customFormat="1">
      <c r="B539" s="7"/>
      <c r="C539" s="4"/>
      <c r="D539" s="31"/>
    </row>
    <row r="540" spans="2:4" s="5" customFormat="1">
      <c r="B540" s="7"/>
      <c r="C540" s="4"/>
      <c r="D540" s="31"/>
    </row>
    <row r="541" spans="2:4" s="5" customFormat="1">
      <c r="B541" s="7"/>
      <c r="C541" s="4"/>
      <c r="D541" s="31"/>
    </row>
    <row r="542" spans="2:4" s="5" customFormat="1">
      <c r="B542" s="7"/>
      <c r="C542" s="4"/>
      <c r="D542" s="31"/>
    </row>
    <row r="543" spans="2:4" s="5" customFormat="1">
      <c r="B543" s="7"/>
      <c r="C543" s="4"/>
      <c r="D543" s="31"/>
    </row>
    <row r="544" spans="2:4" s="5" customFormat="1">
      <c r="B544" s="7"/>
      <c r="C544" s="4"/>
      <c r="D544" s="31"/>
    </row>
    <row r="545" spans="2:4" s="5" customFormat="1">
      <c r="B545" s="7"/>
      <c r="C545" s="4"/>
      <c r="D545" s="31"/>
    </row>
    <row r="546" spans="2:4" s="5" customFormat="1">
      <c r="B546" s="7"/>
      <c r="C546" s="4"/>
      <c r="D546" s="31"/>
    </row>
    <row r="547" spans="2:4" s="5" customFormat="1">
      <c r="B547" s="7"/>
      <c r="C547" s="4"/>
      <c r="D547" s="31"/>
    </row>
    <row r="548" spans="2:4" s="5" customFormat="1">
      <c r="B548" s="7"/>
      <c r="C548" s="4"/>
      <c r="D548" s="31"/>
    </row>
    <row r="549" spans="2:4" s="5" customFormat="1">
      <c r="B549" s="7"/>
      <c r="C549" s="4"/>
      <c r="D549" s="31"/>
    </row>
    <row r="550" spans="2:4" s="5" customFormat="1">
      <c r="B550" s="7"/>
      <c r="C550" s="4"/>
      <c r="D550" s="31"/>
    </row>
    <row r="551" spans="2:4" s="5" customFormat="1">
      <c r="B551" s="7"/>
      <c r="C551" s="4"/>
      <c r="D551" s="31"/>
    </row>
    <row r="552" spans="2:4" s="5" customFormat="1">
      <c r="B552" s="7"/>
      <c r="C552" s="4"/>
      <c r="D552" s="31"/>
    </row>
    <row r="553" spans="2:4" s="5" customFormat="1">
      <c r="B553" s="7"/>
      <c r="C553" s="4"/>
      <c r="D553" s="31"/>
    </row>
    <row r="554" spans="2:4" s="5" customFormat="1">
      <c r="B554" s="7"/>
      <c r="C554" s="4"/>
      <c r="D554" s="31"/>
    </row>
    <row r="555" spans="2:4" s="5" customFormat="1">
      <c r="B555" s="7"/>
      <c r="C555" s="4"/>
      <c r="D555" s="31"/>
    </row>
    <row r="556" spans="2:4" s="5" customFormat="1">
      <c r="B556" s="7"/>
      <c r="C556" s="4"/>
      <c r="D556" s="31"/>
    </row>
    <row r="557" spans="2:4" s="5" customFormat="1">
      <c r="B557" s="7"/>
      <c r="C557" s="4"/>
      <c r="D557" s="31"/>
    </row>
    <row r="558" spans="2:4" s="5" customFormat="1">
      <c r="B558" s="7"/>
      <c r="C558" s="4"/>
      <c r="D558" s="31"/>
    </row>
    <row r="559" spans="2:4" s="5" customFormat="1">
      <c r="B559" s="7"/>
      <c r="C559" s="4"/>
      <c r="D559" s="31"/>
    </row>
    <row r="560" spans="2:4" s="5" customFormat="1">
      <c r="B560" s="7"/>
      <c r="C560" s="4"/>
      <c r="D560" s="31"/>
    </row>
    <row r="561" spans="2:4" s="5" customFormat="1">
      <c r="B561" s="7"/>
      <c r="C561" s="4"/>
      <c r="D561" s="31"/>
    </row>
    <row r="562" spans="2:4" s="5" customFormat="1">
      <c r="B562" s="7"/>
      <c r="C562" s="4"/>
      <c r="D562" s="31"/>
    </row>
    <row r="563" spans="2:4" s="5" customFormat="1">
      <c r="C563" s="4"/>
      <c r="D563" s="31"/>
    </row>
    <row r="564" spans="2:4" s="5" customFormat="1">
      <c r="C564" s="4"/>
      <c r="D564" s="31"/>
    </row>
    <row r="565" spans="2:4" s="5" customFormat="1">
      <c r="C565" s="4"/>
      <c r="D565" s="31"/>
    </row>
    <row r="566" spans="2:4" s="5" customFormat="1">
      <c r="C566" s="4"/>
      <c r="D566" s="31"/>
    </row>
    <row r="567" spans="2:4" s="5" customFormat="1">
      <c r="C567" s="4"/>
      <c r="D567" s="31"/>
    </row>
    <row r="568" spans="2:4" s="5" customFormat="1">
      <c r="C568" s="4"/>
      <c r="D568" s="31"/>
    </row>
    <row r="569" spans="2:4" s="5" customFormat="1">
      <c r="C569" s="4"/>
      <c r="D569" s="31"/>
    </row>
    <row r="570" spans="2:4" s="5" customFormat="1">
      <c r="C570" s="4"/>
      <c r="D570" s="31"/>
    </row>
    <row r="571" spans="2:4" s="5" customFormat="1">
      <c r="C571" s="4"/>
      <c r="D571" s="31"/>
    </row>
    <row r="572" spans="2:4" s="5" customFormat="1">
      <c r="C572" s="4"/>
      <c r="D572" s="31"/>
    </row>
    <row r="573" spans="2:4" s="5" customFormat="1">
      <c r="C573" s="4"/>
      <c r="D573" s="31"/>
    </row>
    <row r="574" spans="2:4" s="5" customFormat="1">
      <c r="C574" s="4"/>
      <c r="D574" s="31"/>
    </row>
    <row r="575" spans="2:4" s="5" customFormat="1">
      <c r="C575" s="4"/>
      <c r="D575" s="31"/>
    </row>
    <row r="576" spans="2:4" s="5" customFormat="1">
      <c r="C576" s="4"/>
      <c r="D576" s="31"/>
    </row>
    <row r="577" spans="2:4" s="5" customFormat="1">
      <c r="C577" s="4"/>
      <c r="D577" s="31"/>
    </row>
    <row r="578" spans="2:4" s="5" customFormat="1">
      <c r="C578" s="4"/>
      <c r="D578" s="31"/>
    </row>
    <row r="579" spans="2:4" s="5" customFormat="1">
      <c r="C579" s="4"/>
      <c r="D579" s="31"/>
    </row>
    <row r="580" spans="2:4" s="5" customFormat="1">
      <c r="C580" s="4"/>
      <c r="D580" s="31"/>
    </row>
    <row r="581" spans="2:4" s="5" customFormat="1">
      <c r="C581" s="4"/>
      <c r="D581" s="31"/>
    </row>
    <row r="582" spans="2:4" s="5" customFormat="1">
      <c r="C582" s="4"/>
      <c r="D582" s="31"/>
    </row>
    <row r="583" spans="2:4" s="5" customFormat="1">
      <c r="B583" s="1"/>
      <c r="C583" s="2"/>
      <c r="D583" s="32"/>
    </row>
    <row r="584" spans="2:4" s="5" customFormat="1">
      <c r="B584" s="1"/>
      <c r="C584" s="2"/>
      <c r="D584" s="32"/>
    </row>
  </sheetData>
  <sheetProtection algorithmName="SHA-512" hashValue="E0YvJIf7LD1vauJUOYAk7txxwFfGDUn9I1eeLz0Xc6ZfGsuQceSKWVY0Y/OmAREtP8g0Rxa8Ja+abmIJaSzclQ==" saltValue="ztcrcMYhtgej5IJxAIIzDQ==" spinCount="100000" sheet="1" objects="1" scenarios="1"/>
  <mergeCells count="2">
    <mergeCell ref="B3:C3"/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J3734"/>
  <sheetViews>
    <sheetView workbookViewId="0">
      <selection activeCell="A3" sqref="A3"/>
    </sheetView>
  </sheetViews>
  <sheetFormatPr defaultColWidth="9.140625" defaultRowHeight="12.75"/>
  <cols>
    <col min="1" max="1" width="7.7109375" style="1" customWidth="1"/>
    <col min="2" max="2" width="18.85546875" style="10" customWidth="1"/>
    <col min="3" max="3" width="23.42578125" style="10" bestFit="1" customWidth="1"/>
    <col min="4" max="4" width="18.7109375" style="10" customWidth="1"/>
    <col min="5" max="5" width="18.7109375" style="74" customWidth="1"/>
    <col min="6" max="6" width="23.28515625" style="58" customWidth="1"/>
    <col min="7" max="7" width="13.5703125" style="1" customWidth="1"/>
    <col min="8" max="8" width="9.140625" style="1"/>
    <col min="9" max="9" width="16.85546875" style="1" customWidth="1"/>
    <col min="10" max="10" width="16.7109375" style="1" customWidth="1"/>
    <col min="11" max="11" width="19.7109375" style="1" customWidth="1"/>
    <col min="12" max="16384" width="9.140625" style="1"/>
  </cols>
  <sheetData>
    <row r="1" spans="1:10" ht="36.6" customHeight="1">
      <c r="A1" s="13"/>
      <c r="B1" s="8"/>
      <c r="C1" s="418" t="s">
        <v>65</v>
      </c>
      <c r="D1" s="418"/>
      <c r="E1" s="418"/>
      <c r="F1" s="418"/>
    </row>
    <row r="2" spans="1:10" ht="14.25">
      <c r="B2" s="204" t="s">
        <v>11</v>
      </c>
      <c r="C2" s="280">
        <f>E1713-D1714-D1715</f>
        <v>341264.46</v>
      </c>
      <c r="D2" s="281"/>
      <c r="E2" s="281"/>
      <c r="F2" s="282"/>
    </row>
    <row r="3" spans="1:10">
      <c r="F3" s="71"/>
    </row>
    <row r="4" spans="1:10" s="19" customFormat="1" ht="36.6" customHeight="1">
      <c r="B4" s="345" t="s">
        <v>7</v>
      </c>
      <c r="C4" s="345" t="s">
        <v>12</v>
      </c>
      <c r="D4" s="345" t="s">
        <v>28</v>
      </c>
      <c r="E4" s="346" t="s">
        <v>8</v>
      </c>
      <c r="F4" s="347" t="s">
        <v>13</v>
      </c>
    </row>
    <row r="5" spans="1:10" ht="15">
      <c r="B5" s="348">
        <v>42979.128055556001</v>
      </c>
      <c r="C5" s="349">
        <v>100</v>
      </c>
      <c r="D5" s="350">
        <f t="shared" ref="D5:D68" si="0">C5-E5</f>
        <v>5</v>
      </c>
      <c r="E5" s="351">
        <v>95</v>
      </c>
      <c r="F5" s="352" t="s">
        <v>1950</v>
      </c>
      <c r="G5" s="239"/>
      <c r="H5" s="5"/>
      <c r="I5" s="127"/>
      <c r="J5" s="5"/>
    </row>
    <row r="6" spans="1:10" ht="15">
      <c r="B6" s="348">
        <v>42979.128113425999</v>
      </c>
      <c r="C6" s="349">
        <v>200</v>
      </c>
      <c r="D6" s="350">
        <f t="shared" si="0"/>
        <v>10</v>
      </c>
      <c r="E6" s="351">
        <v>190</v>
      </c>
      <c r="F6" s="352" t="s">
        <v>1950</v>
      </c>
      <c r="G6" s="239"/>
      <c r="H6" s="5"/>
      <c r="I6" s="127"/>
      <c r="J6" s="5"/>
    </row>
    <row r="7" spans="1:10" ht="15">
      <c r="B7" s="348">
        <v>42979.246574074001</v>
      </c>
      <c r="C7" s="349">
        <v>26</v>
      </c>
      <c r="D7" s="350">
        <f t="shared" si="0"/>
        <v>2.0799999999999983</v>
      </c>
      <c r="E7" s="351">
        <v>23.92</v>
      </c>
      <c r="F7" s="352" t="s">
        <v>1951</v>
      </c>
      <c r="G7" s="239"/>
      <c r="H7" s="5"/>
      <c r="I7" s="127"/>
      <c r="J7" s="5"/>
    </row>
    <row r="8" spans="1:10" ht="15">
      <c r="B8" s="348">
        <v>42979.305023148001</v>
      </c>
      <c r="C8" s="349">
        <v>50</v>
      </c>
      <c r="D8" s="350">
        <f t="shared" si="0"/>
        <v>3.5</v>
      </c>
      <c r="E8" s="351">
        <v>46.5</v>
      </c>
      <c r="F8" s="352" t="s">
        <v>1952</v>
      </c>
      <c r="G8" s="239"/>
      <c r="H8" s="5"/>
      <c r="I8" s="127"/>
      <c r="J8" s="5"/>
    </row>
    <row r="9" spans="1:10" ht="15">
      <c r="B9" s="348">
        <v>42979.306747684997</v>
      </c>
      <c r="C9" s="349">
        <v>300</v>
      </c>
      <c r="D9" s="350">
        <f t="shared" si="0"/>
        <v>15</v>
      </c>
      <c r="E9" s="351">
        <v>285</v>
      </c>
      <c r="F9" s="352" t="s">
        <v>1953</v>
      </c>
      <c r="G9" s="239"/>
      <c r="H9" s="5"/>
      <c r="I9" s="127"/>
      <c r="J9" s="5"/>
    </row>
    <row r="10" spans="1:10" ht="15">
      <c r="B10" s="348">
        <v>42979.314236111</v>
      </c>
      <c r="C10" s="349">
        <v>500</v>
      </c>
      <c r="D10" s="350">
        <f t="shared" si="0"/>
        <v>25</v>
      </c>
      <c r="E10" s="351">
        <v>475</v>
      </c>
      <c r="F10" s="352" t="s">
        <v>1954</v>
      </c>
      <c r="G10" s="239"/>
      <c r="H10" s="5"/>
      <c r="I10" s="127"/>
      <c r="J10" s="5"/>
    </row>
    <row r="11" spans="1:10" ht="15">
      <c r="B11" s="348">
        <v>42979.346932870001</v>
      </c>
      <c r="C11" s="349">
        <v>100</v>
      </c>
      <c r="D11" s="350">
        <f t="shared" si="0"/>
        <v>5</v>
      </c>
      <c r="E11" s="351">
        <v>95</v>
      </c>
      <c r="F11" s="352" t="s">
        <v>1955</v>
      </c>
      <c r="G11" s="239"/>
      <c r="H11" s="5"/>
      <c r="I11" s="127"/>
      <c r="J11" s="5"/>
    </row>
    <row r="12" spans="1:10" ht="15">
      <c r="B12" s="348">
        <v>42979.358900462998</v>
      </c>
      <c r="C12" s="349">
        <v>100</v>
      </c>
      <c r="D12" s="350">
        <f t="shared" si="0"/>
        <v>5</v>
      </c>
      <c r="E12" s="351">
        <v>95</v>
      </c>
      <c r="F12" s="352" t="s">
        <v>1956</v>
      </c>
      <c r="G12" s="239"/>
      <c r="H12" s="5"/>
      <c r="I12" s="127"/>
      <c r="J12" s="5"/>
    </row>
    <row r="13" spans="1:10" ht="15">
      <c r="B13" s="348">
        <v>42979.383796296002</v>
      </c>
      <c r="C13" s="349">
        <v>100</v>
      </c>
      <c r="D13" s="350">
        <f t="shared" si="0"/>
        <v>7</v>
      </c>
      <c r="E13" s="351">
        <v>93</v>
      </c>
      <c r="F13" s="352" t="s">
        <v>1957</v>
      </c>
      <c r="G13" s="239"/>
      <c r="H13" s="5"/>
      <c r="I13" s="127"/>
      <c r="J13" s="5"/>
    </row>
    <row r="14" spans="1:10" ht="15">
      <c r="B14" s="348">
        <v>42979.384606480999</v>
      </c>
      <c r="C14" s="349">
        <v>71</v>
      </c>
      <c r="D14" s="350">
        <f t="shared" si="0"/>
        <v>4.9699999999999989</v>
      </c>
      <c r="E14" s="351">
        <v>66.03</v>
      </c>
      <c r="F14" s="352" t="s">
        <v>1958</v>
      </c>
      <c r="G14" s="239"/>
      <c r="H14" s="5"/>
      <c r="I14" s="127"/>
      <c r="J14" s="5"/>
    </row>
    <row r="15" spans="1:10" ht="15">
      <c r="B15" s="348">
        <v>42979.384768518998</v>
      </c>
      <c r="C15" s="349">
        <v>50</v>
      </c>
      <c r="D15" s="350">
        <f t="shared" si="0"/>
        <v>2.5</v>
      </c>
      <c r="E15" s="351">
        <v>47.5</v>
      </c>
      <c r="F15" s="352" t="s">
        <v>1959</v>
      </c>
      <c r="G15" s="239"/>
      <c r="H15" s="5"/>
      <c r="I15" s="127"/>
      <c r="J15" s="5"/>
    </row>
    <row r="16" spans="1:10" ht="15">
      <c r="B16" s="348">
        <v>42979.384791666998</v>
      </c>
      <c r="C16" s="349">
        <v>200</v>
      </c>
      <c r="D16" s="350">
        <f t="shared" si="0"/>
        <v>10</v>
      </c>
      <c r="E16" s="351">
        <v>190</v>
      </c>
      <c r="F16" s="352" t="s">
        <v>1960</v>
      </c>
      <c r="G16" s="239"/>
      <c r="H16" s="5"/>
      <c r="I16" s="127"/>
      <c r="J16" s="5"/>
    </row>
    <row r="17" spans="2:10" ht="15">
      <c r="B17" s="348">
        <v>42979.397187499999</v>
      </c>
      <c r="C17" s="349">
        <v>100</v>
      </c>
      <c r="D17" s="350">
        <f t="shared" si="0"/>
        <v>7</v>
      </c>
      <c r="E17" s="351">
        <v>93</v>
      </c>
      <c r="F17" s="352" t="s">
        <v>1961</v>
      </c>
      <c r="G17" s="239"/>
      <c r="H17" s="5"/>
      <c r="I17" s="127"/>
      <c r="J17" s="5"/>
    </row>
    <row r="18" spans="2:10" ht="15">
      <c r="B18" s="348">
        <v>42979.404224537</v>
      </c>
      <c r="C18" s="349">
        <v>400</v>
      </c>
      <c r="D18" s="350">
        <f t="shared" si="0"/>
        <v>32</v>
      </c>
      <c r="E18" s="351">
        <v>368</v>
      </c>
      <c r="F18" s="352" t="s">
        <v>1962</v>
      </c>
      <c r="G18" s="239"/>
      <c r="H18" s="5"/>
      <c r="I18" s="127"/>
      <c r="J18" s="5"/>
    </row>
    <row r="19" spans="2:10" ht="15">
      <c r="B19" s="348">
        <v>42979.417905093003</v>
      </c>
      <c r="C19" s="349">
        <v>300</v>
      </c>
      <c r="D19" s="350">
        <f t="shared" si="0"/>
        <v>15</v>
      </c>
      <c r="E19" s="351">
        <v>285</v>
      </c>
      <c r="F19" s="352" t="s">
        <v>1963</v>
      </c>
      <c r="G19" s="239"/>
      <c r="H19" s="5"/>
      <c r="I19" s="127"/>
      <c r="J19" s="5"/>
    </row>
    <row r="20" spans="2:10" ht="15">
      <c r="B20" s="348">
        <v>42979.430671296002</v>
      </c>
      <c r="C20" s="349">
        <v>50</v>
      </c>
      <c r="D20" s="350">
        <f t="shared" si="0"/>
        <v>4</v>
      </c>
      <c r="E20" s="351">
        <v>46</v>
      </c>
      <c r="F20" s="352" t="s">
        <v>1964</v>
      </c>
      <c r="G20" s="239"/>
      <c r="H20" s="5"/>
      <c r="I20" s="127"/>
      <c r="J20" s="5"/>
    </row>
    <row r="21" spans="2:10" ht="15">
      <c r="B21" s="348">
        <v>42979.431261573998</v>
      </c>
      <c r="C21" s="349">
        <v>300</v>
      </c>
      <c r="D21" s="350">
        <f t="shared" si="0"/>
        <v>15</v>
      </c>
      <c r="E21" s="351">
        <v>285</v>
      </c>
      <c r="F21" s="352" t="s">
        <v>1965</v>
      </c>
      <c r="G21" s="239"/>
      <c r="H21" s="5"/>
      <c r="I21" s="127"/>
      <c r="J21" s="5"/>
    </row>
    <row r="22" spans="2:10" ht="15">
      <c r="B22" s="348">
        <v>42979.439525463</v>
      </c>
      <c r="C22" s="349">
        <v>500</v>
      </c>
      <c r="D22" s="350">
        <f t="shared" si="0"/>
        <v>25</v>
      </c>
      <c r="E22" s="351">
        <v>475</v>
      </c>
      <c r="F22" s="352" t="s">
        <v>1966</v>
      </c>
      <c r="G22" s="239"/>
      <c r="H22" s="5"/>
      <c r="I22" s="127"/>
      <c r="J22" s="5"/>
    </row>
    <row r="23" spans="2:10" ht="15">
      <c r="B23" s="348">
        <v>42979.458518519001</v>
      </c>
      <c r="C23" s="349">
        <v>500</v>
      </c>
      <c r="D23" s="350">
        <f t="shared" si="0"/>
        <v>25</v>
      </c>
      <c r="E23" s="351">
        <v>475</v>
      </c>
      <c r="F23" s="352" t="s">
        <v>1967</v>
      </c>
      <c r="G23" s="239"/>
      <c r="H23" s="5"/>
      <c r="I23" s="127"/>
      <c r="J23" s="5"/>
    </row>
    <row r="24" spans="2:10" ht="15">
      <c r="B24" s="348">
        <v>42979.458645833001</v>
      </c>
      <c r="C24" s="349">
        <v>50</v>
      </c>
      <c r="D24" s="350">
        <f t="shared" si="0"/>
        <v>2.5</v>
      </c>
      <c r="E24" s="351">
        <v>47.5</v>
      </c>
      <c r="F24" s="352" t="s">
        <v>1968</v>
      </c>
      <c r="G24" s="239"/>
      <c r="H24" s="5"/>
      <c r="I24" s="127"/>
      <c r="J24" s="5"/>
    </row>
    <row r="25" spans="2:10" ht="15">
      <c r="B25" s="348">
        <v>42979.458657406998</v>
      </c>
      <c r="C25" s="349">
        <v>100</v>
      </c>
      <c r="D25" s="350">
        <f t="shared" si="0"/>
        <v>7</v>
      </c>
      <c r="E25" s="351">
        <v>93</v>
      </c>
      <c r="F25" s="352" t="s">
        <v>1969</v>
      </c>
      <c r="G25" s="239"/>
      <c r="H25" s="5"/>
      <c r="I25" s="127"/>
      <c r="J25" s="5"/>
    </row>
    <row r="26" spans="2:10" ht="15">
      <c r="B26" s="348">
        <v>42979.458726851997</v>
      </c>
      <c r="C26" s="349">
        <v>200</v>
      </c>
      <c r="D26" s="350">
        <f t="shared" si="0"/>
        <v>14</v>
      </c>
      <c r="E26" s="351">
        <v>186</v>
      </c>
      <c r="F26" s="352" t="s">
        <v>1970</v>
      </c>
      <c r="G26" s="239"/>
      <c r="H26" s="5"/>
      <c r="I26" s="127"/>
      <c r="J26" s="5"/>
    </row>
    <row r="27" spans="2:10" ht="15">
      <c r="B27" s="348">
        <v>42979.458842592998</v>
      </c>
      <c r="C27" s="349">
        <v>500</v>
      </c>
      <c r="D27" s="350">
        <f t="shared" si="0"/>
        <v>25</v>
      </c>
      <c r="E27" s="351">
        <v>475</v>
      </c>
      <c r="F27" s="352" t="s">
        <v>1971</v>
      </c>
      <c r="G27" s="239"/>
      <c r="H27" s="5"/>
      <c r="I27" s="127"/>
      <c r="J27" s="5"/>
    </row>
    <row r="28" spans="2:10" ht="15">
      <c r="B28" s="348">
        <v>42979.458877315003</v>
      </c>
      <c r="C28" s="349">
        <v>100</v>
      </c>
      <c r="D28" s="350">
        <f t="shared" si="0"/>
        <v>7</v>
      </c>
      <c r="E28" s="351">
        <v>93</v>
      </c>
      <c r="F28" s="352" t="s">
        <v>1972</v>
      </c>
      <c r="G28" s="239"/>
      <c r="H28" s="5"/>
      <c r="I28" s="127"/>
      <c r="J28" s="5"/>
    </row>
    <row r="29" spans="2:10" ht="15">
      <c r="B29" s="348">
        <v>42979.458888888999</v>
      </c>
      <c r="C29" s="349">
        <v>50</v>
      </c>
      <c r="D29" s="350">
        <f t="shared" si="0"/>
        <v>3.5</v>
      </c>
      <c r="E29" s="351">
        <v>46.5</v>
      </c>
      <c r="F29" s="352" t="s">
        <v>1973</v>
      </c>
      <c r="G29" s="239"/>
      <c r="H29" s="5"/>
      <c r="I29" s="127"/>
      <c r="J29" s="5"/>
    </row>
    <row r="30" spans="2:10" ht="15">
      <c r="B30" s="348">
        <v>42979.458923610997</v>
      </c>
      <c r="C30" s="349">
        <v>300</v>
      </c>
      <c r="D30" s="350">
        <f t="shared" si="0"/>
        <v>24</v>
      </c>
      <c r="E30" s="351">
        <v>276</v>
      </c>
      <c r="F30" s="352" t="s">
        <v>1974</v>
      </c>
      <c r="G30" s="239"/>
      <c r="H30" s="5"/>
      <c r="I30" s="127"/>
      <c r="J30" s="5"/>
    </row>
    <row r="31" spans="2:10" ht="15">
      <c r="B31" s="348">
        <v>42979.458935185001</v>
      </c>
      <c r="C31" s="349">
        <v>50</v>
      </c>
      <c r="D31" s="350">
        <f t="shared" si="0"/>
        <v>2.5</v>
      </c>
      <c r="E31" s="351">
        <v>47.5</v>
      </c>
      <c r="F31" s="352" t="s">
        <v>1975</v>
      </c>
      <c r="G31" s="239"/>
      <c r="H31" s="5"/>
      <c r="I31" s="127"/>
      <c r="J31" s="5"/>
    </row>
    <row r="32" spans="2:10" ht="15">
      <c r="B32" s="348">
        <v>42979.459166667002</v>
      </c>
      <c r="C32" s="349">
        <v>10</v>
      </c>
      <c r="D32" s="350">
        <f t="shared" si="0"/>
        <v>0.69999999999999929</v>
      </c>
      <c r="E32" s="351">
        <v>9.3000000000000007</v>
      </c>
      <c r="F32" s="352" t="s">
        <v>1976</v>
      </c>
      <c r="G32" s="239"/>
      <c r="H32" s="5"/>
      <c r="I32" s="127"/>
      <c r="J32" s="5"/>
    </row>
    <row r="33" spans="2:10" ht="15">
      <c r="B33" s="348">
        <v>42979.459201389</v>
      </c>
      <c r="C33" s="349">
        <v>200</v>
      </c>
      <c r="D33" s="350">
        <f t="shared" si="0"/>
        <v>10</v>
      </c>
      <c r="E33" s="351">
        <v>190</v>
      </c>
      <c r="F33" s="352" t="s">
        <v>1977</v>
      </c>
      <c r="G33" s="239"/>
      <c r="H33" s="5"/>
      <c r="I33" s="127"/>
      <c r="J33" s="5"/>
    </row>
    <row r="34" spans="2:10" ht="15">
      <c r="B34" s="348">
        <v>42979.459224537</v>
      </c>
      <c r="C34" s="349">
        <v>50</v>
      </c>
      <c r="D34" s="350">
        <f t="shared" si="0"/>
        <v>2.5</v>
      </c>
      <c r="E34" s="351">
        <v>47.5</v>
      </c>
      <c r="F34" s="352" t="s">
        <v>1978</v>
      </c>
      <c r="G34" s="239"/>
      <c r="H34" s="5"/>
      <c r="I34" s="127"/>
      <c r="J34" s="5"/>
    </row>
    <row r="35" spans="2:10" ht="15">
      <c r="B35" s="348">
        <v>42979.459282406999</v>
      </c>
      <c r="C35" s="349">
        <v>50</v>
      </c>
      <c r="D35" s="350">
        <f t="shared" si="0"/>
        <v>4</v>
      </c>
      <c r="E35" s="351">
        <v>46</v>
      </c>
      <c r="F35" s="352" t="s">
        <v>1979</v>
      </c>
      <c r="G35" s="239"/>
      <c r="H35" s="5"/>
      <c r="I35" s="127"/>
      <c r="J35" s="5"/>
    </row>
    <row r="36" spans="2:10" ht="15">
      <c r="B36" s="348">
        <v>42979.459293981003</v>
      </c>
      <c r="C36" s="349">
        <v>50</v>
      </c>
      <c r="D36" s="350">
        <f t="shared" si="0"/>
        <v>3.5</v>
      </c>
      <c r="E36" s="351">
        <v>46.5</v>
      </c>
      <c r="F36" s="352" t="s">
        <v>1980</v>
      </c>
      <c r="G36" s="239"/>
      <c r="H36" s="5"/>
      <c r="I36" s="127"/>
      <c r="J36" s="5"/>
    </row>
    <row r="37" spans="2:10" ht="15">
      <c r="B37" s="348">
        <v>42979.459305556004</v>
      </c>
      <c r="C37" s="349">
        <v>300</v>
      </c>
      <c r="D37" s="350">
        <f t="shared" si="0"/>
        <v>15</v>
      </c>
      <c r="E37" s="351">
        <v>285</v>
      </c>
      <c r="F37" s="352" t="s">
        <v>1981</v>
      </c>
      <c r="G37" s="239"/>
      <c r="H37" s="5"/>
      <c r="I37" s="127"/>
      <c r="J37" s="5"/>
    </row>
    <row r="38" spans="2:10" ht="15">
      <c r="B38" s="348">
        <v>42979.45931713</v>
      </c>
      <c r="C38" s="349">
        <v>100</v>
      </c>
      <c r="D38" s="350">
        <f t="shared" si="0"/>
        <v>8</v>
      </c>
      <c r="E38" s="351">
        <v>92</v>
      </c>
      <c r="F38" s="352" t="s">
        <v>1982</v>
      </c>
      <c r="G38" s="239"/>
      <c r="H38" s="5"/>
      <c r="I38" s="127"/>
      <c r="J38" s="5"/>
    </row>
    <row r="39" spans="2:10" ht="15">
      <c r="B39" s="348">
        <v>42979.459374999999</v>
      </c>
      <c r="C39" s="349">
        <v>500</v>
      </c>
      <c r="D39" s="350">
        <f t="shared" si="0"/>
        <v>25</v>
      </c>
      <c r="E39" s="351">
        <v>475</v>
      </c>
      <c r="F39" s="352" t="s">
        <v>1983</v>
      </c>
      <c r="G39" s="239"/>
      <c r="H39" s="5"/>
      <c r="I39" s="127"/>
      <c r="J39" s="5"/>
    </row>
    <row r="40" spans="2:10" ht="15">
      <c r="B40" s="348">
        <v>42979.459456019002</v>
      </c>
      <c r="C40" s="349">
        <v>300</v>
      </c>
      <c r="D40" s="350">
        <f t="shared" si="0"/>
        <v>24</v>
      </c>
      <c r="E40" s="351">
        <v>276</v>
      </c>
      <c r="F40" s="352" t="s">
        <v>1974</v>
      </c>
      <c r="G40" s="239"/>
      <c r="H40" s="5"/>
      <c r="I40" s="127"/>
      <c r="J40" s="5"/>
    </row>
    <row r="41" spans="2:10" ht="15">
      <c r="B41" s="348">
        <v>42979.459467592998</v>
      </c>
      <c r="C41" s="349">
        <v>150</v>
      </c>
      <c r="D41" s="350">
        <f t="shared" si="0"/>
        <v>7.5</v>
      </c>
      <c r="E41" s="351">
        <v>142.5</v>
      </c>
      <c r="F41" s="352" t="s">
        <v>1984</v>
      </c>
      <c r="G41" s="239"/>
      <c r="H41" s="5"/>
      <c r="I41" s="127"/>
      <c r="J41" s="5"/>
    </row>
    <row r="42" spans="2:10" ht="15">
      <c r="B42" s="348">
        <v>42979.459467592998</v>
      </c>
      <c r="C42" s="349">
        <v>200</v>
      </c>
      <c r="D42" s="350">
        <f t="shared" si="0"/>
        <v>10</v>
      </c>
      <c r="E42" s="351">
        <v>190</v>
      </c>
      <c r="F42" s="352" t="s">
        <v>1985</v>
      </c>
      <c r="G42" s="239"/>
      <c r="H42" s="5"/>
      <c r="I42" s="127"/>
      <c r="J42" s="5"/>
    </row>
    <row r="43" spans="2:10" ht="15">
      <c r="B43" s="348">
        <v>42979.459467592998</v>
      </c>
      <c r="C43" s="349">
        <v>50</v>
      </c>
      <c r="D43" s="350">
        <f t="shared" si="0"/>
        <v>3.5</v>
      </c>
      <c r="E43" s="351">
        <v>46.5</v>
      </c>
      <c r="F43" s="352" t="s">
        <v>1986</v>
      </c>
      <c r="G43" s="239"/>
      <c r="H43" s="5"/>
      <c r="I43" s="127"/>
      <c r="J43" s="5"/>
    </row>
    <row r="44" spans="2:10" ht="15">
      <c r="B44" s="348">
        <v>42979.459490740999</v>
      </c>
      <c r="C44" s="349">
        <v>100</v>
      </c>
      <c r="D44" s="350">
        <f t="shared" si="0"/>
        <v>8</v>
      </c>
      <c r="E44" s="351">
        <v>92</v>
      </c>
      <c r="F44" s="352" t="s">
        <v>1987</v>
      </c>
      <c r="G44" s="239"/>
      <c r="H44" s="5"/>
      <c r="I44" s="127"/>
      <c r="J44" s="5"/>
    </row>
    <row r="45" spans="2:10" ht="15">
      <c r="B45" s="348">
        <v>42979.459502315003</v>
      </c>
      <c r="C45" s="349">
        <v>150</v>
      </c>
      <c r="D45" s="350">
        <f t="shared" si="0"/>
        <v>7.5</v>
      </c>
      <c r="E45" s="351">
        <v>142.5</v>
      </c>
      <c r="F45" s="352" t="s">
        <v>1988</v>
      </c>
      <c r="G45" s="239"/>
      <c r="H45" s="5"/>
      <c r="I45" s="127"/>
      <c r="J45" s="5"/>
    </row>
    <row r="46" spans="2:10" ht="15">
      <c r="B46" s="348">
        <v>42979.459525462997</v>
      </c>
      <c r="C46" s="349">
        <v>10</v>
      </c>
      <c r="D46" s="350">
        <f t="shared" si="0"/>
        <v>0.80000000000000071</v>
      </c>
      <c r="E46" s="351">
        <v>9.1999999999999993</v>
      </c>
      <c r="F46" s="352" t="s">
        <v>1989</v>
      </c>
      <c r="G46" s="239"/>
      <c r="H46" s="5"/>
      <c r="I46" s="127"/>
      <c r="J46" s="5"/>
    </row>
    <row r="47" spans="2:10" ht="15">
      <c r="B47" s="348">
        <v>42979.459525462997</v>
      </c>
      <c r="C47" s="349">
        <v>300</v>
      </c>
      <c r="D47" s="350">
        <f t="shared" si="0"/>
        <v>24</v>
      </c>
      <c r="E47" s="351">
        <v>276</v>
      </c>
      <c r="F47" s="352" t="s">
        <v>1990</v>
      </c>
      <c r="G47" s="239"/>
      <c r="H47" s="5"/>
      <c r="I47" s="127"/>
      <c r="J47" s="5"/>
    </row>
    <row r="48" spans="2:10" ht="15">
      <c r="B48" s="348">
        <v>42979.459548610997</v>
      </c>
      <c r="C48" s="349">
        <v>100</v>
      </c>
      <c r="D48" s="350">
        <f t="shared" si="0"/>
        <v>5</v>
      </c>
      <c r="E48" s="351">
        <v>95</v>
      </c>
      <c r="F48" s="352" t="s">
        <v>1991</v>
      </c>
      <c r="G48" s="239"/>
      <c r="H48" s="5"/>
      <c r="I48" s="127"/>
      <c r="J48" s="5"/>
    </row>
    <row r="49" spans="2:10" ht="15">
      <c r="B49" s="348">
        <v>42979.459652778001</v>
      </c>
      <c r="C49" s="349">
        <v>50</v>
      </c>
      <c r="D49" s="350">
        <f t="shared" si="0"/>
        <v>3.5</v>
      </c>
      <c r="E49" s="351">
        <v>46.5</v>
      </c>
      <c r="F49" s="352" t="s">
        <v>1992</v>
      </c>
      <c r="G49" s="239"/>
      <c r="H49" s="5"/>
      <c r="I49" s="127"/>
      <c r="J49" s="5"/>
    </row>
    <row r="50" spans="2:10" ht="15">
      <c r="B50" s="348">
        <v>42979.459664351998</v>
      </c>
      <c r="C50" s="349">
        <v>50</v>
      </c>
      <c r="D50" s="350">
        <f t="shared" si="0"/>
        <v>2.5</v>
      </c>
      <c r="E50" s="351">
        <v>47.5</v>
      </c>
      <c r="F50" s="352" t="s">
        <v>1993</v>
      </c>
      <c r="G50" s="239"/>
      <c r="H50" s="5"/>
      <c r="I50" s="127"/>
      <c r="J50" s="5"/>
    </row>
    <row r="51" spans="2:10" ht="15">
      <c r="B51" s="348">
        <v>42979.459664351998</v>
      </c>
      <c r="C51" s="349">
        <v>100</v>
      </c>
      <c r="D51" s="350">
        <f t="shared" si="0"/>
        <v>7</v>
      </c>
      <c r="E51" s="351">
        <v>93</v>
      </c>
      <c r="F51" s="352" t="s">
        <v>1994</v>
      </c>
      <c r="G51" s="239"/>
      <c r="H51" s="5"/>
      <c r="I51" s="127"/>
      <c r="J51" s="5"/>
    </row>
    <row r="52" spans="2:10" ht="15">
      <c r="B52" s="348">
        <v>42979.459884258998</v>
      </c>
      <c r="C52" s="349">
        <v>500</v>
      </c>
      <c r="D52" s="350">
        <f t="shared" si="0"/>
        <v>25</v>
      </c>
      <c r="E52" s="351">
        <v>475</v>
      </c>
      <c r="F52" s="352" t="s">
        <v>1995</v>
      </c>
      <c r="G52" s="239"/>
      <c r="H52" s="5"/>
      <c r="I52" s="127"/>
      <c r="J52" s="5"/>
    </row>
    <row r="53" spans="2:10" ht="15">
      <c r="B53" s="348">
        <v>42979.46</v>
      </c>
      <c r="C53" s="349">
        <v>50</v>
      </c>
      <c r="D53" s="350">
        <f t="shared" si="0"/>
        <v>4</v>
      </c>
      <c r="E53" s="351">
        <v>46</v>
      </c>
      <c r="F53" s="352" t="s">
        <v>1996</v>
      </c>
      <c r="G53" s="239"/>
      <c r="H53" s="5"/>
      <c r="I53" s="127"/>
      <c r="J53" s="5"/>
    </row>
    <row r="54" spans="2:10" ht="15">
      <c r="B54" s="348">
        <v>42979.460011574003</v>
      </c>
      <c r="C54" s="349">
        <v>50</v>
      </c>
      <c r="D54" s="350">
        <f t="shared" si="0"/>
        <v>3.5</v>
      </c>
      <c r="E54" s="351">
        <v>46.5</v>
      </c>
      <c r="F54" s="352" t="s">
        <v>1997</v>
      </c>
      <c r="G54" s="239"/>
      <c r="H54" s="5"/>
      <c r="I54" s="127"/>
      <c r="J54" s="5"/>
    </row>
    <row r="55" spans="2:10" ht="15">
      <c r="B55" s="348">
        <v>42979.460023148</v>
      </c>
      <c r="C55" s="349">
        <v>300</v>
      </c>
      <c r="D55" s="350">
        <f t="shared" si="0"/>
        <v>24</v>
      </c>
      <c r="E55" s="351">
        <v>276</v>
      </c>
      <c r="F55" s="352" t="s">
        <v>1974</v>
      </c>
      <c r="G55" s="239"/>
      <c r="H55" s="5"/>
      <c r="I55" s="127"/>
      <c r="J55" s="5"/>
    </row>
    <row r="56" spans="2:10" ht="15">
      <c r="B56" s="348">
        <v>42979.460046296001</v>
      </c>
      <c r="C56" s="349">
        <v>50</v>
      </c>
      <c r="D56" s="350">
        <f t="shared" si="0"/>
        <v>3.5</v>
      </c>
      <c r="E56" s="351">
        <v>46.5</v>
      </c>
      <c r="F56" s="352" t="s">
        <v>1998</v>
      </c>
      <c r="G56" s="239"/>
      <c r="H56" s="5"/>
      <c r="I56" s="127"/>
      <c r="J56" s="5"/>
    </row>
    <row r="57" spans="2:10" ht="15">
      <c r="B57" s="348">
        <v>42979.460185185002</v>
      </c>
      <c r="C57" s="349">
        <v>200</v>
      </c>
      <c r="D57" s="350">
        <f t="shared" si="0"/>
        <v>10</v>
      </c>
      <c r="E57" s="351">
        <v>190</v>
      </c>
      <c r="F57" s="352" t="s">
        <v>1999</v>
      </c>
      <c r="G57" s="239"/>
      <c r="H57" s="5"/>
      <c r="I57" s="127"/>
      <c r="J57" s="5"/>
    </row>
    <row r="58" spans="2:10" ht="15">
      <c r="B58" s="348">
        <v>42979.460300926003</v>
      </c>
      <c r="C58" s="349">
        <v>100</v>
      </c>
      <c r="D58" s="350">
        <f t="shared" si="0"/>
        <v>5</v>
      </c>
      <c r="E58" s="351">
        <v>95</v>
      </c>
      <c r="F58" s="352" t="s">
        <v>2000</v>
      </c>
      <c r="G58" s="239"/>
      <c r="H58" s="5"/>
      <c r="I58" s="127"/>
      <c r="J58" s="5"/>
    </row>
    <row r="59" spans="2:10" ht="15">
      <c r="B59" s="348">
        <v>42979.460300926003</v>
      </c>
      <c r="C59" s="349">
        <v>100</v>
      </c>
      <c r="D59" s="350">
        <f t="shared" si="0"/>
        <v>8</v>
      </c>
      <c r="E59" s="351">
        <v>92</v>
      </c>
      <c r="F59" s="352" t="s">
        <v>2001</v>
      </c>
      <c r="G59" s="239"/>
      <c r="H59" s="5"/>
      <c r="I59" s="127"/>
      <c r="J59" s="5"/>
    </row>
    <row r="60" spans="2:10" ht="15">
      <c r="B60" s="348">
        <v>42979.460335648</v>
      </c>
      <c r="C60" s="349">
        <v>50</v>
      </c>
      <c r="D60" s="350">
        <f t="shared" si="0"/>
        <v>2.5</v>
      </c>
      <c r="E60" s="351">
        <v>47.5</v>
      </c>
      <c r="F60" s="352" t="s">
        <v>2002</v>
      </c>
      <c r="G60" s="239"/>
      <c r="H60" s="5"/>
      <c r="I60" s="127"/>
      <c r="J60" s="5"/>
    </row>
    <row r="61" spans="2:10" ht="15">
      <c r="B61" s="348">
        <v>42979.460335648</v>
      </c>
      <c r="C61" s="349">
        <v>200</v>
      </c>
      <c r="D61" s="350">
        <f t="shared" si="0"/>
        <v>16</v>
      </c>
      <c r="E61" s="351">
        <v>184</v>
      </c>
      <c r="F61" s="352" t="s">
        <v>2003</v>
      </c>
      <c r="G61" s="239"/>
      <c r="H61" s="5"/>
      <c r="I61" s="127"/>
      <c r="J61" s="5"/>
    </row>
    <row r="62" spans="2:10" ht="15">
      <c r="B62" s="348">
        <v>42979.460393519003</v>
      </c>
      <c r="C62" s="349">
        <v>100</v>
      </c>
      <c r="D62" s="350">
        <f t="shared" si="0"/>
        <v>8</v>
      </c>
      <c r="E62" s="351">
        <v>92</v>
      </c>
      <c r="F62" s="352" t="s">
        <v>2004</v>
      </c>
      <c r="G62" s="239"/>
      <c r="H62" s="5"/>
      <c r="I62" s="127"/>
      <c r="J62" s="5"/>
    </row>
    <row r="63" spans="2:10" ht="15">
      <c r="B63" s="348">
        <v>42979.460717593</v>
      </c>
      <c r="C63" s="349">
        <v>500</v>
      </c>
      <c r="D63" s="350">
        <f t="shared" si="0"/>
        <v>40</v>
      </c>
      <c r="E63" s="351">
        <v>460</v>
      </c>
      <c r="F63" s="352" t="s">
        <v>2005</v>
      </c>
      <c r="G63" s="239"/>
      <c r="H63" s="5"/>
      <c r="I63" s="127"/>
      <c r="J63" s="5"/>
    </row>
    <row r="64" spans="2:10" ht="15">
      <c r="B64" s="348">
        <v>42979.465590278</v>
      </c>
      <c r="C64" s="349">
        <v>100</v>
      </c>
      <c r="D64" s="350">
        <f t="shared" si="0"/>
        <v>5</v>
      </c>
      <c r="E64" s="351">
        <v>95</v>
      </c>
      <c r="F64" s="352" t="s">
        <v>2006</v>
      </c>
      <c r="G64" s="239"/>
      <c r="H64" s="5"/>
      <c r="I64" s="127"/>
      <c r="J64" s="5"/>
    </row>
    <row r="65" spans="2:10" ht="15">
      <c r="B65" s="348">
        <v>42979.477708332997</v>
      </c>
      <c r="C65" s="349">
        <v>100</v>
      </c>
      <c r="D65" s="350">
        <f t="shared" si="0"/>
        <v>5</v>
      </c>
      <c r="E65" s="351">
        <v>95</v>
      </c>
      <c r="F65" s="352" t="s">
        <v>2007</v>
      </c>
      <c r="G65" s="239"/>
      <c r="H65" s="5"/>
      <c r="I65" s="127"/>
      <c r="J65" s="5"/>
    </row>
    <row r="66" spans="2:10" ht="15">
      <c r="B66" s="348">
        <v>42979.5003125</v>
      </c>
      <c r="C66" s="349">
        <v>200</v>
      </c>
      <c r="D66" s="350">
        <f t="shared" si="0"/>
        <v>16</v>
      </c>
      <c r="E66" s="351">
        <v>184</v>
      </c>
      <c r="F66" s="352" t="s">
        <v>2008</v>
      </c>
      <c r="G66" s="239"/>
      <c r="H66" s="5"/>
      <c r="I66" s="127"/>
      <c r="J66" s="5"/>
    </row>
    <row r="67" spans="2:10" ht="15">
      <c r="B67" s="348">
        <v>42979.503981481001</v>
      </c>
      <c r="C67" s="349">
        <v>18</v>
      </c>
      <c r="D67" s="350">
        <f t="shared" si="0"/>
        <v>0.89999999999999858</v>
      </c>
      <c r="E67" s="351">
        <v>17.100000000000001</v>
      </c>
      <c r="F67" s="352" t="s">
        <v>2009</v>
      </c>
      <c r="G67" s="239"/>
      <c r="H67" s="5"/>
      <c r="I67" s="127"/>
      <c r="J67" s="5"/>
    </row>
    <row r="68" spans="2:10" ht="15">
      <c r="B68" s="348">
        <v>42979.509456018997</v>
      </c>
      <c r="C68" s="349">
        <v>100</v>
      </c>
      <c r="D68" s="350">
        <f t="shared" si="0"/>
        <v>5</v>
      </c>
      <c r="E68" s="351">
        <v>95</v>
      </c>
      <c r="F68" s="352" t="s">
        <v>2010</v>
      </c>
      <c r="G68" s="239"/>
      <c r="H68" s="5"/>
      <c r="I68" s="127"/>
      <c r="J68" s="5"/>
    </row>
    <row r="69" spans="2:10" ht="15">
      <c r="B69" s="348">
        <v>42979.518263888996</v>
      </c>
      <c r="C69" s="349">
        <v>20</v>
      </c>
      <c r="D69" s="350">
        <f t="shared" ref="D69:D132" si="1">C69-E69</f>
        <v>1.6000000000000014</v>
      </c>
      <c r="E69" s="351">
        <v>18.399999999999999</v>
      </c>
      <c r="F69" s="352" t="s">
        <v>2011</v>
      </c>
      <c r="G69" s="239"/>
      <c r="H69" s="5"/>
      <c r="I69" s="127"/>
      <c r="J69" s="5"/>
    </row>
    <row r="70" spans="2:10" ht="15">
      <c r="B70" s="348">
        <v>42979.519120370001</v>
      </c>
      <c r="C70" s="349">
        <v>50</v>
      </c>
      <c r="D70" s="350">
        <f t="shared" si="1"/>
        <v>2.5</v>
      </c>
      <c r="E70" s="351">
        <v>47.5</v>
      </c>
      <c r="F70" s="352" t="s">
        <v>2012</v>
      </c>
      <c r="G70" s="239"/>
      <c r="H70" s="5"/>
      <c r="I70" s="127"/>
      <c r="J70" s="5"/>
    </row>
    <row r="71" spans="2:10" ht="15">
      <c r="B71" s="348">
        <v>42979.519398147997</v>
      </c>
      <c r="C71" s="349">
        <v>45</v>
      </c>
      <c r="D71" s="350">
        <f t="shared" si="1"/>
        <v>2.25</v>
      </c>
      <c r="E71" s="351">
        <v>42.75</v>
      </c>
      <c r="F71" s="352" t="s">
        <v>2013</v>
      </c>
      <c r="G71" s="239"/>
      <c r="H71" s="5"/>
      <c r="I71" s="127"/>
      <c r="J71" s="5"/>
    </row>
    <row r="72" spans="2:10" ht="15">
      <c r="B72" s="348">
        <v>42979.519502315001</v>
      </c>
      <c r="C72" s="349">
        <v>100</v>
      </c>
      <c r="D72" s="350">
        <f t="shared" si="1"/>
        <v>7</v>
      </c>
      <c r="E72" s="351">
        <v>93</v>
      </c>
      <c r="F72" s="352" t="s">
        <v>2014</v>
      </c>
      <c r="G72" s="239"/>
      <c r="H72" s="5"/>
      <c r="I72" s="127"/>
      <c r="J72" s="5"/>
    </row>
    <row r="73" spans="2:10" ht="15">
      <c r="B73" s="348">
        <v>42979.519675926</v>
      </c>
      <c r="C73" s="349">
        <v>50</v>
      </c>
      <c r="D73" s="350">
        <f t="shared" si="1"/>
        <v>2.5</v>
      </c>
      <c r="E73" s="351">
        <v>47.5</v>
      </c>
      <c r="F73" s="352" t="s">
        <v>2015</v>
      </c>
      <c r="G73" s="239"/>
      <c r="H73" s="5"/>
      <c r="I73" s="127"/>
      <c r="J73" s="5"/>
    </row>
    <row r="74" spans="2:10" ht="15">
      <c r="B74" s="348">
        <v>42979.520486111003</v>
      </c>
      <c r="C74" s="349">
        <v>100</v>
      </c>
      <c r="D74" s="350">
        <f t="shared" si="1"/>
        <v>5</v>
      </c>
      <c r="E74" s="351">
        <v>95</v>
      </c>
      <c r="F74" s="352" t="s">
        <v>2016</v>
      </c>
      <c r="G74" s="239"/>
      <c r="H74" s="5"/>
      <c r="I74" s="127"/>
      <c r="J74" s="5"/>
    </row>
    <row r="75" spans="2:10" ht="15">
      <c r="B75" s="348">
        <v>42979.521469906998</v>
      </c>
      <c r="C75" s="349">
        <v>50</v>
      </c>
      <c r="D75" s="350">
        <f t="shared" si="1"/>
        <v>2.5</v>
      </c>
      <c r="E75" s="351">
        <v>47.5</v>
      </c>
      <c r="F75" s="352" t="s">
        <v>2017</v>
      </c>
      <c r="G75" s="239"/>
      <c r="H75" s="5"/>
      <c r="I75" s="127"/>
      <c r="J75" s="5"/>
    </row>
    <row r="76" spans="2:10" ht="15">
      <c r="B76" s="348">
        <v>42979.521701389</v>
      </c>
      <c r="C76" s="349">
        <v>45</v>
      </c>
      <c r="D76" s="350">
        <f t="shared" si="1"/>
        <v>2.25</v>
      </c>
      <c r="E76" s="351">
        <v>42.75</v>
      </c>
      <c r="F76" s="352" t="s">
        <v>2018</v>
      </c>
      <c r="G76" s="239"/>
      <c r="H76" s="5"/>
      <c r="I76" s="127"/>
      <c r="J76" s="5"/>
    </row>
    <row r="77" spans="2:10" ht="15">
      <c r="B77" s="348">
        <v>42979.524097221998</v>
      </c>
      <c r="C77" s="349">
        <v>500</v>
      </c>
      <c r="D77" s="350">
        <f t="shared" si="1"/>
        <v>40</v>
      </c>
      <c r="E77" s="351">
        <v>460</v>
      </c>
      <c r="F77" s="352" t="s">
        <v>2019</v>
      </c>
      <c r="G77" s="239"/>
      <c r="H77" s="5"/>
      <c r="I77" s="127"/>
      <c r="J77" s="5"/>
    </row>
    <row r="78" spans="2:10" ht="15">
      <c r="B78" s="348">
        <v>42979.534629629998</v>
      </c>
      <c r="C78" s="349">
        <v>50</v>
      </c>
      <c r="D78" s="350">
        <f t="shared" si="1"/>
        <v>2.5</v>
      </c>
      <c r="E78" s="351">
        <v>47.5</v>
      </c>
      <c r="F78" s="352" t="s">
        <v>2020</v>
      </c>
      <c r="G78" s="239"/>
      <c r="H78" s="5"/>
      <c r="I78" s="127"/>
      <c r="J78" s="5"/>
    </row>
    <row r="79" spans="2:10" ht="15">
      <c r="B79" s="348">
        <v>42979.542511574</v>
      </c>
      <c r="C79" s="349">
        <v>50</v>
      </c>
      <c r="D79" s="350">
        <f t="shared" si="1"/>
        <v>4</v>
      </c>
      <c r="E79" s="351">
        <v>46</v>
      </c>
      <c r="F79" s="352" t="s">
        <v>2021</v>
      </c>
      <c r="G79" s="239"/>
      <c r="H79" s="5"/>
      <c r="I79" s="127"/>
      <c r="J79" s="5"/>
    </row>
    <row r="80" spans="2:10" ht="15">
      <c r="B80" s="348">
        <v>42979.547743055999</v>
      </c>
      <c r="C80" s="349">
        <v>500</v>
      </c>
      <c r="D80" s="350">
        <f t="shared" si="1"/>
        <v>25</v>
      </c>
      <c r="E80" s="351">
        <v>475</v>
      </c>
      <c r="F80" s="352" t="s">
        <v>2022</v>
      </c>
      <c r="G80" s="239"/>
      <c r="H80" s="5"/>
      <c r="I80" s="127"/>
      <c r="J80" s="5"/>
    </row>
    <row r="81" spans="2:10" ht="15">
      <c r="B81" s="348">
        <v>42979.5625</v>
      </c>
      <c r="C81" s="349">
        <v>300</v>
      </c>
      <c r="D81" s="350">
        <f t="shared" si="1"/>
        <v>24</v>
      </c>
      <c r="E81" s="351">
        <v>276</v>
      </c>
      <c r="F81" s="352" t="s">
        <v>2023</v>
      </c>
      <c r="G81" s="239"/>
      <c r="H81" s="5"/>
      <c r="I81" s="127"/>
      <c r="J81" s="5"/>
    </row>
    <row r="82" spans="2:10" ht="15">
      <c r="B82" s="348">
        <v>42979.582986111003</v>
      </c>
      <c r="C82" s="349">
        <v>25</v>
      </c>
      <c r="D82" s="350">
        <f t="shared" si="1"/>
        <v>1.25</v>
      </c>
      <c r="E82" s="351">
        <v>23.75</v>
      </c>
      <c r="F82" s="352" t="s">
        <v>2024</v>
      </c>
      <c r="G82" s="239"/>
      <c r="H82" s="5"/>
      <c r="I82" s="127"/>
      <c r="J82" s="5"/>
    </row>
    <row r="83" spans="2:10" ht="15">
      <c r="B83" s="348">
        <v>42979.587442130003</v>
      </c>
      <c r="C83" s="349">
        <v>30</v>
      </c>
      <c r="D83" s="350">
        <f t="shared" si="1"/>
        <v>2.3999999999999986</v>
      </c>
      <c r="E83" s="351">
        <v>27.6</v>
      </c>
      <c r="F83" s="352" t="s">
        <v>2011</v>
      </c>
      <c r="G83" s="239"/>
      <c r="H83" s="5"/>
      <c r="I83" s="127"/>
      <c r="J83" s="5"/>
    </row>
    <row r="84" spans="2:10" ht="15">
      <c r="B84" s="348">
        <v>42979.595405093001</v>
      </c>
      <c r="C84" s="349">
        <v>20</v>
      </c>
      <c r="D84" s="350">
        <f t="shared" si="1"/>
        <v>1.6000000000000014</v>
      </c>
      <c r="E84" s="351">
        <v>18.399999999999999</v>
      </c>
      <c r="F84" s="352" t="s">
        <v>2011</v>
      </c>
      <c r="G84" s="239"/>
      <c r="H84" s="5"/>
      <c r="I84" s="127"/>
      <c r="J84" s="5"/>
    </row>
    <row r="85" spans="2:10" ht="15">
      <c r="B85" s="348">
        <v>42979.643032407002</v>
      </c>
      <c r="C85" s="349">
        <v>200</v>
      </c>
      <c r="D85" s="350">
        <f t="shared" si="1"/>
        <v>10</v>
      </c>
      <c r="E85" s="351">
        <v>190</v>
      </c>
      <c r="F85" s="352" t="s">
        <v>2025</v>
      </c>
      <c r="G85" s="239"/>
      <c r="H85" s="5"/>
      <c r="I85" s="127"/>
      <c r="J85" s="5"/>
    </row>
    <row r="86" spans="2:10" ht="15">
      <c r="B86" s="348">
        <v>42979.643773147996</v>
      </c>
      <c r="C86" s="349">
        <v>200</v>
      </c>
      <c r="D86" s="350">
        <f t="shared" si="1"/>
        <v>10</v>
      </c>
      <c r="E86" s="351">
        <v>190</v>
      </c>
      <c r="F86" s="352" t="s">
        <v>2025</v>
      </c>
      <c r="G86" s="239"/>
      <c r="H86" s="5"/>
      <c r="I86" s="127"/>
      <c r="J86" s="5"/>
    </row>
    <row r="87" spans="2:10" ht="15">
      <c r="B87" s="348">
        <v>42979.649571759001</v>
      </c>
      <c r="C87" s="349">
        <v>750</v>
      </c>
      <c r="D87" s="350">
        <f t="shared" si="1"/>
        <v>60</v>
      </c>
      <c r="E87" s="351">
        <v>690</v>
      </c>
      <c r="F87" s="352" t="s">
        <v>2026</v>
      </c>
      <c r="G87" s="239"/>
      <c r="H87" s="5"/>
      <c r="I87" s="127"/>
      <c r="J87" s="5"/>
    </row>
    <row r="88" spans="2:10" ht="15">
      <c r="B88" s="348">
        <v>42979.659571759003</v>
      </c>
      <c r="C88" s="349">
        <v>150</v>
      </c>
      <c r="D88" s="350">
        <f t="shared" si="1"/>
        <v>7.5</v>
      </c>
      <c r="E88" s="351">
        <v>142.5</v>
      </c>
      <c r="F88" s="352" t="s">
        <v>2027</v>
      </c>
      <c r="G88" s="239"/>
      <c r="H88" s="5"/>
      <c r="I88" s="127"/>
      <c r="J88" s="5"/>
    </row>
    <row r="89" spans="2:10" ht="15">
      <c r="B89" s="348">
        <v>42979.679756944002</v>
      </c>
      <c r="C89" s="349">
        <v>2800</v>
      </c>
      <c r="D89" s="350">
        <f t="shared" si="1"/>
        <v>224</v>
      </c>
      <c r="E89" s="351">
        <v>2576</v>
      </c>
      <c r="F89" s="352" t="s">
        <v>2028</v>
      </c>
      <c r="G89" s="239"/>
      <c r="H89" s="5"/>
      <c r="I89" s="127"/>
      <c r="J89" s="5"/>
    </row>
    <row r="90" spans="2:10" ht="15">
      <c r="B90" s="348">
        <v>42979.683912036999</v>
      </c>
      <c r="C90" s="349">
        <v>10</v>
      </c>
      <c r="D90" s="350">
        <f t="shared" si="1"/>
        <v>0.69999999999999929</v>
      </c>
      <c r="E90" s="351">
        <v>9.3000000000000007</v>
      </c>
      <c r="F90" s="352" t="s">
        <v>2029</v>
      </c>
      <c r="G90" s="239"/>
      <c r="H90" s="5"/>
      <c r="I90" s="127"/>
      <c r="J90" s="5"/>
    </row>
    <row r="91" spans="2:10" ht="15">
      <c r="B91" s="348">
        <v>42979.693391203997</v>
      </c>
      <c r="C91" s="349">
        <v>900</v>
      </c>
      <c r="D91" s="350">
        <f t="shared" si="1"/>
        <v>45</v>
      </c>
      <c r="E91" s="351">
        <v>855</v>
      </c>
      <c r="F91" s="352" t="s">
        <v>2030</v>
      </c>
      <c r="G91" s="239"/>
      <c r="H91" s="5"/>
      <c r="I91" s="127"/>
      <c r="J91" s="5"/>
    </row>
    <row r="92" spans="2:10" ht="15">
      <c r="B92" s="348">
        <v>42979.693958333002</v>
      </c>
      <c r="C92" s="349">
        <v>2000</v>
      </c>
      <c r="D92" s="350">
        <f t="shared" si="1"/>
        <v>100</v>
      </c>
      <c r="E92" s="351">
        <v>1900</v>
      </c>
      <c r="F92" s="352" t="s">
        <v>2031</v>
      </c>
      <c r="G92" s="239"/>
      <c r="H92" s="5"/>
      <c r="I92" s="127"/>
      <c r="J92" s="5"/>
    </row>
    <row r="93" spans="2:10" ht="15">
      <c r="B93" s="348">
        <v>42979.697546296004</v>
      </c>
      <c r="C93" s="349">
        <v>2000</v>
      </c>
      <c r="D93" s="350">
        <f t="shared" si="1"/>
        <v>100</v>
      </c>
      <c r="E93" s="351">
        <v>1900</v>
      </c>
      <c r="F93" s="352" t="s">
        <v>2032</v>
      </c>
      <c r="G93" s="239"/>
      <c r="H93" s="5"/>
      <c r="I93" s="127"/>
      <c r="J93" s="5"/>
    </row>
    <row r="94" spans="2:10" ht="15">
      <c r="B94" s="348">
        <v>42979.699490740997</v>
      </c>
      <c r="C94" s="349">
        <v>50</v>
      </c>
      <c r="D94" s="350">
        <f t="shared" si="1"/>
        <v>2.5</v>
      </c>
      <c r="E94" s="351">
        <v>47.5</v>
      </c>
      <c r="F94" s="352" t="s">
        <v>2033</v>
      </c>
      <c r="G94" s="239"/>
      <c r="H94" s="5"/>
      <c r="I94" s="127"/>
      <c r="J94" s="5"/>
    </row>
    <row r="95" spans="2:10" ht="15">
      <c r="B95" s="348">
        <v>42979.701944444001</v>
      </c>
      <c r="C95" s="349">
        <v>30</v>
      </c>
      <c r="D95" s="350">
        <f t="shared" si="1"/>
        <v>1.5</v>
      </c>
      <c r="E95" s="351">
        <v>28.5</v>
      </c>
      <c r="F95" s="352" t="s">
        <v>2033</v>
      </c>
      <c r="G95" s="239"/>
      <c r="H95" s="5"/>
      <c r="I95" s="127"/>
      <c r="J95" s="5"/>
    </row>
    <row r="96" spans="2:10" ht="15">
      <c r="B96" s="348">
        <v>42979.704861111</v>
      </c>
      <c r="C96" s="349">
        <v>100</v>
      </c>
      <c r="D96" s="350">
        <f t="shared" si="1"/>
        <v>8</v>
      </c>
      <c r="E96" s="351">
        <v>92</v>
      </c>
      <c r="F96" s="352" t="s">
        <v>2034</v>
      </c>
      <c r="G96" s="239"/>
      <c r="H96" s="5"/>
      <c r="I96" s="127"/>
      <c r="J96" s="5"/>
    </row>
    <row r="97" spans="2:10" ht="15">
      <c r="B97" s="348">
        <v>42979.718541667004</v>
      </c>
      <c r="C97" s="349">
        <v>60</v>
      </c>
      <c r="D97" s="350">
        <f t="shared" si="1"/>
        <v>4.2000000000000028</v>
      </c>
      <c r="E97" s="351">
        <v>55.8</v>
      </c>
      <c r="F97" s="352" t="s">
        <v>2035</v>
      </c>
      <c r="G97" s="239"/>
      <c r="H97" s="5"/>
      <c r="I97" s="127"/>
      <c r="J97" s="5"/>
    </row>
    <row r="98" spans="2:10" ht="15">
      <c r="B98" s="348">
        <v>42979.737037036997</v>
      </c>
      <c r="C98" s="349">
        <v>100</v>
      </c>
      <c r="D98" s="350">
        <f t="shared" si="1"/>
        <v>5</v>
      </c>
      <c r="E98" s="351">
        <v>95</v>
      </c>
      <c r="F98" s="352" t="s">
        <v>2036</v>
      </c>
      <c r="G98" s="239"/>
      <c r="H98" s="5"/>
      <c r="I98" s="127"/>
      <c r="J98" s="5"/>
    </row>
    <row r="99" spans="2:10" ht="15">
      <c r="B99" s="348">
        <v>42979.737731481</v>
      </c>
      <c r="C99" s="349">
        <v>100</v>
      </c>
      <c r="D99" s="350">
        <f t="shared" si="1"/>
        <v>5</v>
      </c>
      <c r="E99" s="351">
        <v>95</v>
      </c>
      <c r="F99" s="352" t="s">
        <v>2036</v>
      </c>
      <c r="G99" s="239"/>
      <c r="H99" s="5"/>
      <c r="I99" s="127"/>
      <c r="J99" s="5"/>
    </row>
    <row r="100" spans="2:10" ht="15">
      <c r="B100" s="348">
        <v>42979.754340277999</v>
      </c>
      <c r="C100" s="349">
        <v>830</v>
      </c>
      <c r="D100" s="350">
        <f t="shared" si="1"/>
        <v>41.5</v>
      </c>
      <c r="E100" s="351">
        <v>788.5</v>
      </c>
      <c r="F100" s="352" t="s">
        <v>2037</v>
      </c>
      <c r="G100" s="239"/>
      <c r="H100" s="5"/>
      <c r="I100" s="127"/>
      <c r="J100" s="5"/>
    </row>
    <row r="101" spans="2:10" ht="15">
      <c r="B101" s="348">
        <v>42979.758391203999</v>
      </c>
      <c r="C101" s="349">
        <v>500</v>
      </c>
      <c r="D101" s="350">
        <f t="shared" si="1"/>
        <v>25</v>
      </c>
      <c r="E101" s="351">
        <v>475</v>
      </c>
      <c r="F101" s="352" t="s">
        <v>2038</v>
      </c>
      <c r="G101" s="239"/>
      <c r="H101" s="5"/>
      <c r="I101" s="127"/>
      <c r="J101" s="5"/>
    </row>
    <row r="102" spans="2:10" ht="15">
      <c r="B102" s="348">
        <v>42979.766585648002</v>
      </c>
      <c r="C102" s="349">
        <v>1000</v>
      </c>
      <c r="D102" s="350">
        <f t="shared" si="1"/>
        <v>50</v>
      </c>
      <c r="E102" s="351">
        <v>950</v>
      </c>
      <c r="F102" s="352" t="s">
        <v>2039</v>
      </c>
      <c r="G102" s="239"/>
      <c r="H102" s="5"/>
      <c r="I102" s="127"/>
      <c r="J102" s="5"/>
    </row>
    <row r="103" spans="2:10" ht="15">
      <c r="B103" s="348">
        <v>42979.771087963003</v>
      </c>
      <c r="C103" s="349">
        <v>26</v>
      </c>
      <c r="D103" s="350">
        <f t="shared" si="1"/>
        <v>2.0799999999999983</v>
      </c>
      <c r="E103" s="351">
        <v>23.92</v>
      </c>
      <c r="F103" s="352" t="s">
        <v>2011</v>
      </c>
      <c r="G103" s="239"/>
      <c r="H103" s="5"/>
      <c r="I103" s="127"/>
      <c r="J103" s="5"/>
    </row>
    <row r="104" spans="2:10" ht="15">
      <c r="B104" s="348">
        <v>42979.784166666999</v>
      </c>
      <c r="C104" s="349">
        <v>100</v>
      </c>
      <c r="D104" s="350">
        <f t="shared" si="1"/>
        <v>8</v>
      </c>
      <c r="E104" s="351">
        <v>92</v>
      </c>
      <c r="F104" s="352" t="s">
        <v>2040</v>
      </c>
      <c r="G104" s="239"/>
      <c r="H104" s="5"/>
      <c r="I104" s="127"/>
      <c r="J104" s="5"/>
    </row>
    <row r="105" spans="2:10" ht="15">
      <c r="B105" s="348">
        <v>42979.790196759001</v>
      </c>
      <c r="C105" s="349">
        <v>100</v>
      </c>
      <c r="D105" s="350">
        <f t="shared" si="1"/>
        <v>5</v>
      </c>
      <c r="E105" s="351">
        <v>95</v>
      </c>
      <c r="F105" s="352" t="s">
        <v>2041</v>
      </c>
      <c r="G105" s="239"/>
      <c r="H105" s="5"/>
      <c r="I105" s="127"/>
      <c r="J105" s="5"/>
    </row>
    <row r="106" spans="2:10" ht="15">
      <c r="B106" s="348">
        <v>42979.790532407002</v>
      </c>
      <c r="C106" s="349">
        <v>100</v>
      </c>
      <c r="D106" s="350">
        <f t="shared" si="1"/>
        <v>5</v>
      </c>
      <c r="E106" s="351">
        <v>95</v>
      </c>
      <c r="F106" s="352" t="s">
        <v>2042</v>
      </c>
      <c r="G106" s="239"/>
      <c r="H106" s="5"/>
      <c r="I106" s="127"/>
      <c r="J106" s="5"/>
    </row>
    <row r="107" spans="2:10" ht="15">
      <c r="B107" s="348">
        <v>42979.801562499997</v>
      </c>
      <c r="C107" s="349">
        <v>300</v>
      </c>
      <c r="D107" s="350">
        <f t="shared" si="1"/>
        <v>24</v>
      </c>
      <c r="E107" s="351">
        <v>276</v>
      </c>
      <c r="F107" s="352" t="s">
        <v>2043</v>
      </c>
      <c r="G107" s="239"/>
      <c r="H107" s="5"/>
      <c r="I107" s="127"/>
      <c r="J107" s="5"/>
    </row>
    <row r="108" spans="2:10" ht="15">
      <c r="B108" s="348">
        <v>42979.806006944003</v>
      </c>
      <c r="C108" s="349">
        <v>100</v>
      </c>
      <c r="D108" s="350">
        <f t="shared" si="1"/>
        <v>8</v>
      </c>
      <c r="E108" s="351">
        <v>92</v>
      </c>
      <c r="F108" s="352" t="s">
        <v>2044</v>
      </c>
      <c r="G108" s="239"/>
      <c r="H108" s="5"/>
      <c r="I108" s="127"/>
      <c r="J108" s="5"/>
    </row>
    <row r="109" spans="2:10" ht="15">
      <c r="B109" s="348">
        <v>42979.841840278001</v>
      </c>
      <c r="C109" s="349">
        <v>40</v>
      </c>
      <c r="D109" s="350">
        <f t="shared" si="1"/>
        <v>3.2000000000000028</v>
      </c>
      <c r="E109" s="351">
        <v>36.799999999999997</v>
      </c>
      <c r="F109" s="352" t="s">
        <v>2045</v>
      </c>
      <c r="G109" s="239"/>
      <c r="H109" s="5"/>
      <c r="I109" s="127"/>
      <c r="J109" s="5"/>
    </row>
    <row r="110" spans="2:10" ht="15">
      <c r="B110" s="348">
        <v>42979.845497684997</v>
      </c>
      <c r="C110" s="349">
        <v>20</v>
      </c>
      <c r="D110" s="350">
        <f t="shared" si="1"/>
        <v>1.6000000000000014</v>
      </c>
      <c r="E110" s="351">
        <v>18.399999999999999</v>
      </c>
      <c r="F110" s="352" t="s">
        <v>2046</v>
      </c>
      <c r="G110" s="239"/>
      <c r="H110" s="5"/>
      <c r="I110" s="127"/>
      <c r="J110" s="5"/>
    </row>
    <row r="111" spans="2:10" ht="15">
      <c r="B111" s="348">
        <v>42979.886597222001</v>
      </c>
      <c r="C111" s="349">
        <v>100</v>
      </c>
      <c r="D111" s="350">
        <f t="shared" si="1"/>
        <v>7</v>
      </c>
      <c r="E111" s="351">
        <v>93</v>
      </c>
      <c r="F111" s="352" t="s">
        <v>2047</v>
      </c>
      <c r="G111" s="239"/>
      <c r="H111" s="5"/>
      <c r="I111" s="127"/>
      <c r="J111" s="5"/>
    </row>
    <row r="112" spans="2:10" ht="15">
      <c r="B112" s="348">
        <v>42979.889502315003</v>
      </c>
      <c r="C112" s="349">
        <v>50</v>
      </c>
      <c r="D112" s="350">
        <f t="shared" si="1"/>
        <v>2.5</v>
      </c>
      <c r="E112" s="351">
        <v>47.5</v>
      </c>
      <c r="F112" s="352" t="s">
        <v>2048</v>
      </c>
      <c r="G112" s="239"/>
      <c r="H112" s="5"/>
      <c r="I112" s="127"/>
      <c r="J112" s="5"/>
    </row>
    <row r="113" spans="2:10" ht="15">
      <c r="B113" s="348">
        <v>42979.903587963003</v>
      </c>
      <c r="C113" s="349">
        <v>1600</v>
      </c>
      <c r="D113" s="350">
        <f t="shared" si="1"/>
        <v>80</v>
      </c>
      <c r="E113" s="351">
        <v>1520</v>
      </c>
      <c r="F113" s="352" t="s">
        <v>2049</v>
      </c>
      <c r="G113" s="239"/>
      <c r="H113" s="5"/>
      <c r="I113" s="127"/>
      <c r="J113" s="5"/>
    </row>
    <row r="114" spans="2:10" ht="15">
      <c r="B114" s="348">
        <v>42979.903715278</v>
      </c>
      <c r="C114" s="349">
        <v>10</v>
      </c>
      <c r="D114" s="350">
        <f t="shared" si="1"/>
        <v>0.69999999999999929</v>
      </c>
      <c r="E114" s="351">
        <v>9.3000000000000007</v>
      </c>
      <c r="F114" s="352" t="s">
        <v>2050</v>
      </c>
      <c r="G114" s="239"/>
      <c r="H114" s="5"/>
      <c r="I114" s="127"/>
      <c r="J114" s="5"/>
    </row>
    <row r="115" spans="2:10" ht="15">
      <c r="B115" s="348">
        <v>42979.909918981</v>
      </c>
      <c r="C115" s="349">
        <v>400</v>
      </c>
      <c r="D115" s="350">
        <f t="shared" si="1"/>
        <v>28</v>
      </c>
      <c r="E115" s="351">
        <v>372</v>
      </c>
      <c r="F115" s="352" t="s">
        <v>2050</v>
      </c>
      <c r="G115" s="239"/>
      <c r="H115" s="5"/>
      <c r="I115" s="127"/>
      <c r="J115" s="5"/>
    </row>
    <row r="116" spans="2:10" ht="15">
      <c r="B116" s="348">
        <v>42979.963217593002</v>
      </c>
      <c r="C116" s="349">
        <v>150</v>
      </c>
      <c r="D116" s="350">
        <f t="shared" si="1"/>
        <v>10.5</v>
      </c>
      <c r="E116" s="351">
        <v>139.5</v>
      </c>
      <c r="F116" s="352" t="s">
        <v>2051</v>
      </c>
      <c r="G116" s="239"/>
      <c r="H116" s="5"/>
      <c r="I116" s="127"/>
      <c r="J116" s="5"/>
    </row>
    <row r="117" spans="2:10" ht="15">
      <c r="B117" s="348">
        <v>42979.972083332999</v>
      </c>
      <c r="C117" s="349">
        <v>500</v>
      </c>
      <c r="D117" s="350">
        <f t="shared" si="1"/>
        <v>35</v>
      </c>
      <c r="E117" s="351">
        <v>465</v>
      </c>
      <c r="F117" s="352" t="s">
        <v>2051</v>
      </c>
      <c r="G117" s="239"/>
      <c r="H117" s="5"/>
      <c r="I117" s="127"/>
      <c r="J117" s="5"/>
    </row>
    <row r="118" spans="2:10" ht="15">
      <c r="B118" s="348">
        <v>42979.972743056001</v>
      </c>
      <c r="C118" s="349">
        <v>100</v>
      </c>
      <c r="D118" s="350">
        <f t="shared" si="1"/>
        <v>5</v>
      </c>
      <c r="E118" s="351">
        <v>95</v>
      </c>
      <c r="F118" s="352" t="s">
        <v>2052</v>
      </c>
      <c r="G118" s="239"/>
      <c r="H118" s="5"/>
      <c r="I118" s="127"/>
      <c r="J118" s="5"/>
    </row>
    <row r="119" spans="2:10" ht="15">
      <c r="B119" s="348">
        <v>42979.975428240999</v>
      </c>
      <c r="C119" s="349">
        <v>2550</v>
      </c>
      <c r="D119" s="350">
        <f t="shared" si="1"/>
        <v>127.5</v>
      </c>
      <c r="E119" s="351">
        <v>2422.5</v>
      </c>
      <c r="F119" s="352" t="s">
        <v>2052</v>
      </c>
      <c r="G119" s="239"/>
      <c r="H119" s="5"/>
      <c r="I119" s="127"/>
      <c r="J119" s="5"/>
    </row>
    <row r="120" spans="2:10" ht="15">
      <c r="B120" s="348">
        <v>42979.992280093</v>
      </c>
      <c r="C120" s="349">
        <v>50</v>
      </c>
      <c r="D120" s="350">
        <f t="shared" si="1"/>
        <v>2.5</v>
      </c>
      <c r="E120" s="351">
        <v>47.5</v>
      </c>
      <c r="F120" s="352" t="s">
        <v>2053</v>
      </c>
      <c r="G120" s="239"/>
      <c r="H120" s="5"/>
      <c r="I120" s="127"/>
      <c r="J120" s="5"/>
    </row>
    <row r="121" spans="2:10" ht="15">
      <c r="B121" s="348">
        <v>42980.105648147997</v>
      </c>
      <c r="C121" s="349">
        <v>300</v>
      </c>
      <c r="D121" s="350">
        <f t="shared" si="1"/>
        <v>15</v>
      </c>
      <c r="E121" s="351">
        <v>285</v>
      </c>
      <c r="F121" s="352" t="s">
        <v>2054</v>
      </c>
      <c r="G121" s="239"/>
      <c r="H121" s="5"/>
      <c r="I121" s="127"/>
      <c r="J121" s="5"/>
    </row>
    <row r="122" spans="2:10" ht="15">
      <c r="B122" s="348">
        <v>42980.205497684998</v>
      </c>
      <c r="C122" s="349">
        <v>300</v>
      </c>
      <c r="D122" s="350">
        <f t="shared" si="1"/>
        <v>15</v>
      </c>
      <c r="E122" s="351">
        <v>285</v>
      </c>
      <c r="F122" s="352" t="s">
        <v>2055</v>
      </c>
      <c r="G122" s="239"/>
      <c r="H122" s="5"/>
      <c r="I122" s="127"/>
      <c r="J122" s="5"/>
    </row>
    <row r="123" spans="2:10" ht="15">
      <c r="B123" s="348">
        <v>42980.316863426</v>
      </c>
      <c r="C123" s="349">
        <v>200</v>
      </c>
      <c r="D123" s="350">
        <f t="shared" si="1"/>
        <v>10</v>
      </c>
      <c r="E123" s="351">
        <v>190</v>
      </c>
      <c r="F123" s="352" t="s">
        <v>2056</v>
      </c>
      <c r="G123" s="239"/>
      <c r="H123" s="5"/>
      <c r="I123" s="127"/>
      <c r="J123" s="5"/>
    </row>
    <row r="124" spans="2:10" ht="15">
      <c r="B124" s="348">
        <v>42980.339351852002</v>
      </c>
      <c r="C124" s="349">
        <v>100</v>
      </c>
      <c r="D124" s="350">
        <f t="shared" si="1"/>
        <v>5</v>
      </c>
      <c r="E124" s="351">
        <v>95</v>
      </c>
      <c r="F124" s="352" t="s">
        <v>2057</v>
      </c>
      <c r="G124" s="239"/>
      <c r="H124" s="5"/>
      <c r="I124" s="127"/>
      <c r="J124" s="5"/>
    </row>
    <row r="125" spans="2:10" ht="15">
      <c r="B125" s="348">
        <v>42980.347824074001</v>
      </c>
      <c r="C125" s="349">
        <v>89</v>
      </c>
      <c r="D125" s="350">
        <f t="shared" si="1"/>
        <v>7.1200000000000045</v>
      </c>
      <c r="E125" s="351">
        <v>81.88</v>
      </c>
      <c r="F125" s="352" t="s">
        <v>2058</v>
      </c>
      <c r="G125" s="239"/>
      <c r="H125" s="5"/>
      <c r="I125" s="127"/>
      <c r="J125" s="5"/>
    </row>
    <row r="126" spans="2:10" ht="15">
      <c r="B126" s="348">
        <v>42980.425856481001</v>
      </c>
      <c r="C126" s="349">
        <v>100</v>
      </c>
      <c r="D126" s="350">
        <f t="shared" si="1"/>
        <v>5</v>
      </c>
      <c r="E126" s="351">
        <v>95</v>
      </c>
      <c r="F126" s="352" t="s">
        <v>2059</v>
      </c>
      <c r="G126" s="239"/>
      <c r="H126" s="5"/>
      <c r="I126" s="127"/>
      <c r="J126" s="5"/>
    </row>
    <row r="127" spans="2:10" ht="15">
      <c r="B127" s="348">
        <v>42980.435682869997</v>
      </c>
      <c r="C127" s="349">
        <v>100</v>
      </c>
      <c r="D127" s="350">
        <f t="shared" si="1"/>
        <v>5</v>
      </c>
      <c r="E127" s="351">
        <v>95</v>
      </c>
      <c r="F127" s="352" t="s">
        <v>2060</v>
      </c>
      <c r="G127" s="239"/>
      <c r="H127" s="5"/>
      <c r="I127" s="127"/>
      <c r="J127" s="5"/>
    </row>
    <row r="128" spans="2:10" ht="15">
      <c r="B128" s="348">
        <v>42980.438032407001</v>
      </c>
      <c r="C128" s="349">
        <v>300</v>
      </c>
      <c r="D128" s="350">
        <f t="shared" si="1"/>
        <v>24</v>
      </c>
      <c r="E128" s="351">
        <v>276</v>
      </c>
      <c r="F128" s="352" t="s">
        <v>2061</v>
      </c>
      <c r="G128" s="239"/>
      <c r="H128" s="5"/>
      <c r="I128" s="127"/>
      <c r="J128" s="5"/>
    </row>
    <row r="129" spans="2:10" ht="15">
      <c r="B129" s="348">
        <v>42980.448090277998</v>
      </c>
      <c r="C129" s="349">
        <v>100</v>
      </c>
      <c r="D129" s="350">
        <f t="shared" si="1"/>
        <v>5</v>
      </c>
      <c r="E129" s="351">
        <v>95</v>
      </c>
      <c r="F129" s="352" t="s">
        <v>2062</v>
      </c>
      <c r="G129" s="239"/>
      <c r="H129" s="5"/>
      <c r="I129" s="127"/>
      <c r="J129" s="5"/>
    </row>
    <row r="130" spans="2:10" ht="15">
      <c r="B130" s="348">
        <v>42980.455891204001</v>
      </c>
      <c r="C130" s="349">
        <v>200</v>
      </c>
      <c r="D130" s="350">
        <f t="shared" si="1"/>
        <v>10</v>
      </c>
      <c r="E130" s="351">
        <v>190</v>
      </c>
      <c r="F130" s="352" t="s">
        <v>2063</v>
      </c>
      <c r="G130" s="239"/>
      <c r="H130" s="5"/>
      <c r="I130" s="127"/>
      <c r="J130" s="5"/>
    </row>
    <row r="131" spans="2:10" ht="15">
      <c r="B131" s="348">
        <v>42980.458599537</v>
      </c>
      <c r="C131" s="349">
        <v>50</v>
      </c>
      <c r="D131" s="350">
        <f t="shared" si="1"/>
        <v>2.5</v>
      </c>
      <c r="E131" s="351">
        <v>47.5</v>
      </c>
      <c r="F131" s="352" t="s">
        <v>1975</v>
      </c>
      <c r="G131" s="239"/>
      <c r="H131" s="5"/>
      <c r="I131" s="127"/>
      <c r="J131" s="5"/>
    </row>
    <row r="132" spans="2:10" ht="15">
      <c r="B132" s="348">
        <v>42980.458888888999</v>
      </c>
      <c r="C132" s="349">
        <v>100</v>
      </c>
      <c r="D132" s="350">
        <f t="shared" si="1"/>
        <v>5</v>
      </c>
      <c r="E132" s="351">
        <v>95</v>
      </c>
      <c r="F132" s="352" t="s">
        <v>2064</v>
      </c>
      <c r="G132" s="239"/>
      <c r="H132" s="5"/>
      <c r="I132" s="127"/>
      <c r="J132" s="5"/>
    </row>
    <row r="133" spans="2:10" ht="15">
      <c r="B133" s="348">
        <v>42980.458923610997</v>
      </c>
      <c r="C133" s="349">
        <v>500</v>
      </c>
      <c r="D133" s="350">
        <f t="shared" ref="D133:D196" si="2">C133-E133</f>
        <v>25</v>
      </c>
      <c r="E133" s="351">
        <v>475</v>
      </c>
      <c r="F133" s="352" t="s">
        <v>2065</v>
      </c>
      <c r="G133" s="239"/>
      <c r="H133" s="5"/>
      <c r="I133" s="127"/>
      <c r="J133" s="5"/>
    </row>
    <row r="134" spans="2:10" ht="15">
      <c r="B134" s="348">
        <v>42980.458935185001</v>
      </c>
      <c r="C134" s="349">
        <v>50</v>
      </c>
      <c r="D134" s="350">
        <f t="shared" si="2"/>
        <v>3.5</v>
      </c>
      <c r="E134" s="351">
        <v>46.5</v>
      </c>
      <c r="F134" s="352" t="s">
        <v>2066</v>
      </c>
      <c r="G134" s="239"/>
      <c r="H134" s="5"/>
      <c r="I134" s="127"/>
      <c r="J134" s="5"/>
    </row>
    <row r="135" spans="2:10" ht="15">
      <c r="B135" s="348">
        <v>42980.459039351997</v>
      </c>
      <c r="C135" s="349">
        <v>10</v>
      </c>
      <c r="D135" s="350">
        <f t="shared" si="2"/>
        <v>0.69999999999999929</v>
      </c>
      <c r="E135" s="351">
        <v>9.3000000000000007</v>
      </c>
      <c r="F135" s="352" t="s">
        <v>2067</v>
      </c>
      <c r="G135" s="239"/>
      <c r="H135" s="5"/>
      <c r="I135" s="127"/>
      <c r="J135" s="5"/>
    </row>
    <row r="136" spans="2:10" ht="15">
      <c r="B136" s="348">
        <v>42980.459108796</v>
      </c>
      <c r="C136" s="349">
        <v>50</v>
      </c>
      <c r="D136" s="350">
        <f t="shared" si="2"/>
        <v>2.5</v>
      </c>
      <c r="E136" s="351">
        <v>47.5</v>
      </c>
      <c r="F136" s="352" t="s">
        <v>2068</v>
      </c>
      <c r="G136" s="239"/>
      <c r="H136" s="5"/>
      <c r="I136" s="127"/>
      <c r="J136" s="5"/>
    </row>
    <row r="137" spans="2:10" ht="15">
      <c r="B137" s="348">
        <v>42980.459178240999</v>
      </c>
      <c r="C137" s="349">
        <v>100</v>
      </c>
      <c r="D137" s="350">
        <f t="shared" si="2"/>
        <v>8</v>
      </c>
      <c r="E137" s="351">
        <v>92</v>
      </c>
      <c r="F137" s="352" t="s">
        <v>2069</v>
      </c>
      <c r="G137" s="239"/>
      <c r="H137" s="5"/>
      <c r="I137" s="127"/>
      <c r="J137" s="5"/>
    </row>
    <row r="138" spans="2:10" ht="15">
      <c r="B138" s="348">
        <v>42980.459259258998</v>
      </c>
      <c r="C138" s="349">
        <v>500</v>
      </c>
      <c r="D138" s="350">
        <f t="shared" si="2"/>
        <v>40</v>
      </c>
      <c r="E138" s="351">
        <v>460</v>
      </c>
      <c r="F138" s="352" t="s">
        <v>2070</v>
      </c>
      <c r="G138" s="239"/>
      <c r="H138" s="5"/>
      <c r="I138" s="127"/>
      <c r="J138" s="5"/>
    </row>
    <row r="139" spans="2:10" ht="15">
      <c r="B139" s="348">
        <v>42980.459293981003</v>
      </c>
      <c r="C139" s="349">
        <v>500</v>
      </c>
      <c r="D139" s="350">
        <f t="shared" si="2"/>
        <v>25</v>
      </c>
      <c r="E139" s="351">
        <v>475</v>
      </c>
      <c r="F139" s="352" t="s">
        <v>2071</v>
      </c>
      <c r="G139" s="239"/>
      <c r="H139" s="5"/>
      <c r="I139" s="127"/>
      <c r="J139" s="5"/>
    </row>
    <row r="140" spans="2:10" ht="15">
      <c r="B140" s="348">
        <v>42980.459467592998</v>
      </c>
      <c r="C140" s="349">
        <v>200</v>
      </c>
      <c r="D140" s="350">
        <f t="shared" si="2"/>
        <v>16</v>
      </c>
      <c r="E140" s="351">
        <v>184</v>
      </c>
      <c r="F140" s="352" t="s">
        <v>2008</v>
      </c>
      <c r="G140" s="239"/>
      <c r="H140" s="5"/>
      <c r="I140" s="127"/>
      <c r="J140" s="5"/>
    </row>
    <row r="141" spans="2:10" ht="15">
      <c r="B141" s="348">
        <v>42980.459548610997</v>
      </c>
      <c r="C141" s="349">
        <v>100</v>
      </c>
      <c r="D141" s="350">
        <f t="shared" si="2"/>
        <v>5</v>
      </c>
      <c r="E141" s="351">
        <v>95</v>
      </c>
      <c r="F141" s="352" t="s">
        <v>2072</v>
      </c>
      <c r="G141" s="239"/>
      <c r="H141" s="5"/>
      <c r="I141" s="127"/>
      <c r="J141" s="5"/>
    </row>
    <row r="142" spans="2:10" ht="15">
      <c r="B142" s="348">
        <v>42980.459884258998</v>
      </c>
      <c r="C142" s="349">
        <v>50</v>
      </c>
      <c r="D142" s="350">
        <f t="shared" si="2"/>
        <v>3.5</v>
      </c>
      <c r="E142" s="351">
        <v>46.5</v>
      </c>
      <c r="F142" s="352" t="s">
        <v>2073</v>
      </c>
      <c r="G142" s="239"/>
      <c r="H142" s="5"/>
      <c r="I142" s="127"/>
      <c r="J142" s="5"/>
    </row>
    <row r="143" spans="2:10" ht="15">
      <c r="B143" s="348">
        <v>42980.459895833003</v>
      </c>
      <c r="C143" s="349">
        <v>100</v>
      </c>
      <c r="D143" s="350">
        <f t="shared" si="2"/>
        <v>8</v>
      </c>
      <c r="E143" s="351">
        <v>92</v>
      </c>
      <c r="F143" s="352" t="s">
        <v>2074</v>
      </c>
      <c r="G143" s="239"/>
      <c r="H143" s="5"/>
      <c r="I143" s="127"/>
      <c r="J143" s="5"/>
    </row>
    <row r="144" spans="2:10" ht="15">
      <c r="B144" s="348">
        <v>42980.459942130001</v>
      </c>
      <c r="C144" s="349">
        <v>50</v>
      </c>
      <c r="D144" s="350">
        <f t="shared" si="2"/>
        <v>2.5</v>
      </c>
      <c r="E144" s="351">
        <v>47.5</v>
      </c>
      <c r="F144" s="352" t="s">
        <v>2075</v>
      </c>
      <c r="G144" s="239"/>
      <c r="H144" s="5"/>
      <c r="I144" s="127"/>
      <c r="J144" s="5"/>
    </row>
    <row r="145" spans="2:10" ht="15">
      <c r="B145" s="348">
        <v>42980.459942130001</v>
      </c>
      <c r="C145" s="349">
        <v>100</v>
      </c>
      <c r="D145" s="350">
        <f t="shared" si="2"/>
        <v>5</v>
      </c>
      <c r="E145" s="351">
        <v>95</v>
      </c>
      <c r="F145" s="352" t="s">
        <v>2076</v>
      </c>
      <c r="G145" s="239"/>
      <c r="H145" s="5"/>
      <c r="I145" s="127"/>
      <c r="J145" s="5"/>
    </row>
    <row r="146" spans="2:10" ht="15">
      <c r="B146" s="348">
        <v>42980.460092592999</v>
      </c>
      <c r="C146" s="349">
        <v>100</v>
      </c>
      <c r="D146" s="350">
        <f t="shared" si="2"/>
        <v>5</v>
      </c>
      <c r="E146" s="351">
        <v>95</v>
      </c>
      <c r="F146" s="352" t="s">
        <v>2077</v>
      </c>
      <c r="G146" s="239"/>
      <c r="H146" s="5"/>
      <c r="I146" s="127"/>
      <c r="J146" s="5"/>
    </row>
    <row r="147" spans="2:10" ht="15">
      <c r="B147" s="348">
        <v>42980.460104167003</v>
      </c>
      <c r="C147" s="349">
        <v>50</v>
      </c>
      <c r="D147" s="350">
        <f t="shared" si="2"/>
        <v>4</v>
      </c>
      <c r="E147" s="351">
        <v>46</v>
      </c>
      <c r="F147" s="352" t="s">
        <v>2078</v>
      </c>
      <c r="G147" s="239"/>
      <c r="H147" s="5"/>
      <c r="I147" s="127"/>
      <c r="J147" s="5"/>
    </row>
    <row r="148" spans="2:10" ht="15">
      <c r="B148" s="348">
        <v>42980.460243055997</v>
      </c>
      <c r="C148" s="349">
        <v>50</v>
      </c>
      <c r="D148" s="350">
        <f t="shared" si="2"/>
        <v>4</v>
      </c>
      <c r="E148" s="351">
        <v>46</v>
      </c>
      <c r="F148" s="352" t="s">
        <v>2079</v>
      </c>
      <c r="G148" s="239"/>
      <c r="H148" s="5"/>
      <c r="I148" s="127"/>
      <c r="J148" s="5"/>
    </row>
    <row r="149" spans="2:10" ht="15">
      <c r="B149" s="348">
        <v>42980.476817130002</v>
      </c>
      <c r="C149" s="349">
        <v>100</v>
      </c>
      <c r="D149" s="350">
        <f t="shared" si="2"/>
        <v>5</v>
      </c>
      <c r="E149" s="351">
        <v>95</v>
      </c>
      <c r="F149" s="352" t="s">
        <v>2080</v>
      </c>
      <c r="G149" s="239"/>
      <c r="H149" s="5"/>
      <c r="I149" s="127"/>
      <c r="J149" s="5"/>
    </row>
    <row r="150" spans="2:10" ht="15">
      <c r="B150" s="348">
        <v>42980.479004629997</v>
      </c>
      <c r="C150" s="349">
        <v>100</v>
      </c>
      <c r="D150" s="350">
        <f t="shared" si="2"/>
        <v>7</v>
      </c>
      <c r="E150" s="351">
        <v>93</v>
      </c>
      <c r="F150" s="352" t="s">
        <v>2081</v>
      </c>
      <c r="G150" s="239"/>
      <c r="H150" s="5"/>
      <c r="I150" s="127"/>
      <c r="J150" s="5"/>
    </row>
    <row r="151" spans="2:10" ht="15">
      <c r="B151" s="348">
        <v>42980.479328704001</v>
      </c>
      <c r="C151" s="349">
        <v>233</v>
      </c>
      <c r="D151" s="350">
        <f t="shared" si="2"/>
        <v>11.650000000000006</v>
      </c>
      <c r="E151" s="351">
        <v>221.35</v>
      </c>
      <c r="F151" s="352" t="s">
        <v>2082</v>
      </c>
      <c r="G151" s="239"/>
      <c r="H151" s="5"/>
      <c r="I151" s="127"/>
      <c r="J151" s="5"/>
    </row>
    <row r="152" spans="2:10" ht="15">
      <c r="B152" s="348">
        <v>42980.491331019002</v>
      </c>
      <c r="C152" s="349">
        <v>500</v>
      </c>
      <c r="D152" s="350">
        <f t="shared" si="2"/>
        <v>25</v>
      </c>
      <c r="E152" s="351">
        <v>475</v>
      </c>
      <c r="F152" s="352" t="s">
        <v>1963</v>
      </c>
      <c r="G152" s="239"/>
      <c r="H152" s="5"/>
      <c r="I152" s="127"/>
      <c r="J152" s="5"/>
    </row>
    <row r="153" spans="2:10" ht="15">
      <c r="B153" s="348">
        <v>42980.520416667001</v>
      </c>
      <c r="C153" s="349">
        <v>10</v>
      </c>
      <c r="D153" s="350">
        <f t="shared" si="2"/>
        <v>0.69999999999999929</v>
      </c>
      <c r="E153" s="351">
        <v>9.3000000000000007</v>
      </c>
      <c r="F153" s="352" t="s">
        <v>2083</v>
      </c>
      <c r="G153" s="239"/>
      <c r="H153" s="5"/>
      <c r="I153" s="127"/>
      <c r="J153" s="5"/>
    </row>
    <row r="154" spans="2:10" ht="15">
      <c r="B154" s="348">
        <v>42980.532523148002</v>
      </c>
      <c r="C154" s="349">
        <v>100</v>
      </c>
      <c r="D154" s="350">
        <f t="shared" si="2"/>
        <v>7</v>
      </c>
      <c r="E154" s="351">
        <v>93</v>
      </c>
      <c r="F154" s="352" t="s">
        <v>2084</v>
      </c>
      <c r="G154" s="239"/>
      <c r="H154" s="5"/>
      <c r="I154" s="127"/>
      <c r="J154" s="5"/>
    </row>
    <row r="155" spans="2:10" ht="15">
      <c r="B155" s="348">
        <v>42980.547546296002</v>
      </c>
      <c r="C155" s="349">
        <v>300</v>
      </c>
      <c r="D155" s="350">
        <f t="shared" si="2"/>
        <v>15</v>
      </c>
      <c r="E155" s="351">
        <v>285</v>
      </c>
      <c r="F155" s="352" t="s">
        <v>2085</v>
      </c>
      <c r="G155" s="239"/>
      <c r="H155" s="5"/>
      <c r="I155" s="127"/>
      <c r="J155" s="5"/>
    </row>
    <row r="156" spans="2:10" ht="15">
      <c r="B156" s="348">
        <v>42980.553483796</v>
      </c>
      <c r="C156" s="349">
        <v>300</v>
      </c>
      <c r="D156" s="350">
        <f t="shared" si="2"/>
        <v>24</v>
      </c>
      <c r="E156" s="351">
        <v>276</v>
      </c>
      <c r="F156" s="352" t="s">
        <v>2086</v>
      </c>
      <c r="G156" s="239"/>
      <c r="H156" s="5"/>
      <c r="I156" s="127"/>
      <c r="J156" s="5"/>
    </row>
    <row r="157" spans="2:10" ht="15">
      <c r="B157" s="348">
        <v>42980.599016204003</v>
      </c>
      <c r="C157" s="349">
        <v>300</v>
      </c>
      <c r="D157" s="350">
        <f t="shared" si="2"/>
        <v>15</v>
      </c>
      <c r="E157" s="351">
        <v>285</v>
      </c>
      <c r="F157" s="352" t="s">
        <v>2087</v>
      </c>
      <c r="G157" s="239"/>
      <c r="H157" s="5"/>
      <c r="I157" s="127"/>
      <c r="J157" s="5"/>
    </row>
    <row r="158" spans="2:10" ht="15">
      <c r="B158" s="348">
        <v>42980.648946759</v>
      </c>
      <c r="C158" s="349">
        <v>150</v>
      </c>
      <c r="D158" s="350">
        <f t="shared" si="2"/>
        <v>7.5</v>
      </c>
      <c r="E158" s="351">
        <v>142.5</v>
      </c>
      <c r="F158" s="352" t="s">
        <v>2038</v>
      </c>
      <c r="G158" s="239"/>
      <c r="H158" s="5"/>
      <c r="I158" s="127"/>
      <c r="J158" s="5"/>
    </row>
    <row r="159" spans="2:10" ht="15">
      <c r="B159" s="348">
        <v>42980.653518519</v>
      </c>
      <c r="C159" s="349">
        <v>400</v>
      </c>
      <c r="D159" s="350">
        <f t="shared" si="2"/>
        <v>20</v>
      </c>
      <c r="E159" s="351">
        <v>380</v>
      </c>
      <c r="F159" s="352" t="s">
        <v>2088</v>
      </c>
      <c r="G159" s="239"/>
      <c r="H159" s="5"/>
      <c r="I159" s="127"/>
      <c r="J159" s="5"/>
    </row>
    <row r="160" spans="2:10" ht="15">
      <c r="B160" s="348">
        <v>42980.653923610997</v>
      </c>
      <c r="C160" s="349">
        <v>50</v>
      </c>
      <c r="D160" s="350">
        <f t="shared" si="2"/>
        <v>4</v>
      </c>
      <c r="E160" s="351">
        <v>46</v>
      </c>
      <c r="F160" s="352" t="s">
        <v>2089</v>
      </c>
      <c r="G160" s="239"/>
      <c r="H160" s="5"/>
      <c r="I160" s="127"/>
      <c r="J160" s="5"/>
    </row>
    <row r="161" spans="2:10" ht="15">
      <c r="B161" s="348">
        <v>42980.673576389003</v>
      </c>
      <c r="C161" s="349">
        <v>100</v>
      </c>
      <c r="D161" s="350">
        <f t="shared" si="2"/>
        <v>5</v>
      </c>
      <c r="E161" s="351">
        <v>95</v>
      </c>
      <c r="F161" s="352" t="s">
        <v>2090</v>
      </c>
      <c r="G161" s="239"/>
      <c r="H161" s="5"/>
      <c r="I161" s="127"/>
      <c r="J161" s="5"/>
    </row>
    <row r="162" spans="2:10" ht="15">
      <c r="B162" s="348">
        <v>42980.676527778</v>
      </c>
      <c r="C162" s="349">
        <v>10</v>
      </c>
      <c r="D162" s="350">
        <f t="shared" si="2"/>
        <v>0.69999999999999929</v>
      </c>
      <c r="E162" s="351">
        <v>9.3000000000000007</v>
      </c>
      <c r="F162" s="352" t="s">
        <v>2091</v>
      </c>
      <c r="G162" s="239"/>
      <c r="H162" s="5"/>
      <c r="I162" s="127"/>
      <c r="J162" s="5"/>
    </row>
    <row r="163" spans="2:10" ht="15">
      <c r="B163" s="348">
        <v>42980.677372685001</v>
      </c>
      <c r="C163" s="349">
        <v>200</v>
      </c>
      <c r="D163" s="350">
        <f t="shared" si="2"/>
        <v>16</v>
      </c>
      <c r="E163" s="351">
        <v>184</v>
      </c>
      <c r="F163" s="352" t="s">
        <v>2092</v>
      </c>
      <c r="G163" s="239"/>
      <c r="H163" s="5"/>
      <c r="I163" s="127"/>
      <c r="J163" s="5"/>
    </row>
    <row r="164" spans="2:10" ht="15">
      <c r="B164" s="348">
        <v>42980.689166666998</v>
      </c>
      <c r="C164" s="349">
        <v>126</v>
      </c>
      <c r="D164" s="350">
        <f t="shared" si="2"/>
        <v>8.8199999999999932</v>
      </c>
      <c r="E164" s="351">
        <v>117.18</v>
      </c>
      <c r="F164" s="352" t="s">
        <v>2093</v>
      </c>
      <c r="G164" s="239"/>
      <c r="H164" s="5"/>
      <c r="I164" s="127"/>
      <c r="J164" s="5"/>
    </row>
    <row r="165" spans="2:10" ht="15">
      <c r="B165" s="348">
        <v>42980.691284722001</v>
      </c>
      <c r="C165" s="349">
        <v>2500</v>
      </c>
      <c r="D165" s="350">
        <f t="shared" si="2"/>
        <v>125</v>
      </c>
      <c r="E165" s="351">
        <v>2375</v>
      </c>
      <c r="F165" s="352" t="s">
        <v>2094</v>
      </c>
      <c r="G165" s="239"/>
      <c r="H165" s="5"/>
      <c r="I165" s="127"/>
      <c r="J165" s="5"/>
    </row>
    <row r="166" spans="2:10" ht="15">
      <c r="B166" s="348">
        <v>42980.701782406999</v>
      </c>
      <c r="C166" s="349">
        <v>1600</v>
      </c>
      <c r="D166" s="350">
        <f t="shared" si="2"/>
        <v>80</v>
      </c>
      <c r="E166" s="351">
        <v>1520</v>
      </c>
      <c r="F166" s="352" t="s">
        <v>2095</v>
      </c>
      <c r="G166" s="239"/>
      <c r="H166" s="5"/>
      <c r="I166" s="127"/>
      <c r="J166" s="5"/>
    </row>
    <row r="167" spans="2:10" ht="15">
      <c r="B167" s="348">
        <v>42980.708854167002</v>
      </c>
      <c r="C167" s="349">
        <v>500</v>
      </c>
      <c r="D167" s="350">
        <f t="shared" si="2"/>
        <v>25</v>
      </c>
      <c r="E167" s="351">
        <v>475</v>
      </c>
      <c r="F167" s="352" t="s">
        <v>2096</v>
      </c>
      <c r="G167" s="239"/>
      <c r="H167" s="5"/>
      <c r="I167" s="127"/>
      <c r="J167" s="5"/>
    </row>
    <row r="168" spans="2:10" ht="15">
      <c r="B168" s="348">
        <v>42980.758368055998</v>
      </c>
      <c r="C168" s="349">
        <v>100</v>
      </c>
      <c r="D168" s="350">
        <f t="shared" si="2"/>
        <v>8</v>
      </c>
      <c r="E168" s="351">
        <v>92</v>
      </c>
      <c r="F168" s="352" t="s">
        <v>2097</v>
      </c>
      <c r="G168" s="239"/>
      <c r="H168" s="5"/>
      <c r="I168" s="127"/>
      <c r="J168" s="5"/>
    </row>
    <row r="169" spans="2:10" ht="15">
      <c r="B169" s="348">
        <v>42980.797511573997</v>
      </c>
      <c r="C169" s="349">
        <v>400</v>
      </c>
      <c r="D169" s="350">
        <f t="shared" si="2"/>
        <v>28</v>
      </c>
      <c r="E169" s="351">
        <v>372</v>
      </c>
      <c r="F169" s="352" t="s">
        <v>2098</v>
      </c>
      <c r="G169" s="239"/>
      <c r="H169" s="5"/>
      <c r="I169" s="127"/>
      <c r="J169" s="5"/>
    </row>
    <row r="170" spans="2:10" ht="15">
      <c r="B170" s="348">
        <v>42980.817210647998</v>
      </c>
      <c r="C170" s="349">
        <v>50</v>
      </c>
      <c r="D170" s="350">
        <f t="shared" si="2"/>
        <v>4</v>
      </c>
      <c r="E170" s="351">
        <v>46</v>
      </c>
      <c r="F170" s="352" t="s">
        <v>2079</v>
      </c>
      <c r="G170" s="239"/>
      <c r="H170" s="5"/>
      <c r="I170" s="127"/>
      <c r="J170" s="5"/>
    </row>
    <row r="171" spans="2:10" ht="15">
      <c r="B171" s="348">
        <v>42980.832893519</v>
      </c>
      <c r="C171" s="349">
        <v>100</v>
      </c>
      <c r="D171" s="350">
        <f t="shared" si="2"/>
        <v>5</v>
      </c>
      <c r="E171" s="351">
        <v>95</v>
      </c>
      <c r="F171" s="352" t="s">
        <v>2099</v>
      </c>
      <c r="G171" s="239"/>
      <c r="H171" s="5"/>
      <c r="I171" s="127"/>
      <c r="J171" s="5"/>
    </row>
    <row r="172" spans="2:10" ht="15">
      <c r="B172" s="348">
        <v>42980.845162037003</v>
      </c>
      <c r="C172" s="349">
        <v>30</v>
      </c>
      <c r="D172" s="350">
        <f t="shared" si="2"/>
        <v>2.3999999999999986</v>
      </c>
      <c r="E172" s="351">
        <v>27.6</v>
      </c>
      <c r="F172" s="352" t="s">
        <v>2079</v>
      </c>
      <c r="G172" s="239"/>
      <c r="H172" s="5"/>
      <c r="I172" s="127"/>
      <c r="J172" s="5"/>
    </row>
    <row r="173" spans="2:10" ht="15">
      <c r="B173" s="348">
        <v>42980.918888888998</v>
      </c>
      <c r="C173" s="349">
        <v>500</v>
      </c>
      <c r="D173" s="350">
        <f t="shared" si="2"/>
        <v>25</v>
      </c>
      <c r="E173" s="351">
        <v>475</v>
      </c>
      <c r="F173" s="352" t="s">
        <v>2100</v>
      </c>
      <c r="G173" s="239"/>
      <c r="H173" s="5"/>
      <c r="I173" s="127"/>
      <c r="J173" s="5"/>
    </row>
    <row r="174" spans="2:10" ht="15">
      <c r="B174" s="348">
        <v>42980.958958333002</v>
      </c>
      <c r="C174" s="349">
        <v>500</v>
      </c>
      <c r="D174" s="350">
        <f t="shared" si="2"/>
        <v>25</v>
      </c>
      <c r="E174" s="351">
        <v>475</v>
      </c>
      <c r="F174" s="352" t="s">
        <v>2101</v>
      </c>
      <c r="G174" s="239"/>
      <c r="H174" s="5"/>
      <c r="I174" s="127"/>
      <c r="J174" s="5"/>
    </row>
    <row r="175" spans="2:10" ht="15">
      <c r="B175" s="348">
        <v>42980.976307869998</v>
      </c>
      <c r="C175" s="349">
        <v>600</v>
      </c>
      <c r="D175" s="350">
        <f t="shared" si="2"/>
        <v>30</v>
      </c>
      <c r="E175" s="351">
        <v>570</v>
      </c>
      <c r="F175" s="352" t="s">
        <v>2102</v>
      </c>
      <c r="G175" s="239"/>
      <c r="H175" s="5"/>
      <c r="I175" s="127"/>
      <c r="J175" s="5"/>
    </row>
    <row r="176" spans="2:10" ht="15">
      <c r="B176" s="348">
        <v>42980.980312500003</v>
      </c>
      <c r="C176" s="349">
        <v>300</v>
      </c>
      <c r="D176" s="350">
        <f t="shared" si="2"/>
        <v>15</v>
      </c>
      <c r="E176" s="351">
        <v>285</v>
      </c>
      <c r="F176" s="352" t="s">
        <v>2103</v>
      </c>
      <c r="G176" s="239"/>
      <c r="H176" s="5"/>
      <c r="I176" s="127"/>
      <c r="J176" s="5"/>
    </row>
    <row r="177" spans="2:10" ht="15">
      <c r="B177" s="348">
        <v>42981.048587963</v>
      </c>
      <c r="C177" s="349">
        <v>500</v>
      </c>
      <c r="D177" s="350">
        <f t="shared" si="2"/>
        <v>25</v>
      </c>
      <c r="E177" s="351">
        <v>475</v>
      </c>
      <c r="F177" s="352" t="s">
        <v>2104</v>
      </c>
      <c r="G177" s="239"/>
      <c r="H177" s="5"/>
      <c r="I177" s="127"/>
      <c r="J177" s="5"/>
    </row>
    <row r="178" spans="2:10" ht="15">
      <c r="B178" s="348">
        <v>42981.097210647997</v>
      </c>
      <c r="C178" s="349">
        <v>100</v>
      </c>
      <c r="D178" s="350">
        <f t="shared" si="2"/>
        <v>5</v>
      </c>
      <c r="E178" s="351">
        <v>95</v>
      </c>
      <c r="F178" s="352" t="s">
        <v>2105</v>
      </c>
      <c r="G178" s="239"/>
      <c r="H178" s="5"/>
      <c r="I178" s="127"/>
      <c r="J178" s="5"/>
    </row>
    <row r="179" spans="2:10" ht="15">
      <c r="B179" s="348">
        <v>42981.311122685001</v>
      </c>
      <c r="C179" s="349">
        <v>20</v>
      </c>
      <c r="D179" s="350">
        <f t="shared" si="2"/>
        <v>1</v>
      </c>
      <c r="E179" s="351">
        <v>19</v>
      </c>
      <c r="F179" s="352" t="s">
        <v>2106</v>
      </c>
      <c r="G179" s="239"/>
      <c r="H179" s="5"/>
      <c r="I179" s="127"/>
      <c r="J179" s="5"/>
    </row>
    <row r="180" spans="2:10" ht="15">
      <c r="B180" s="348">
        <v>42981.365949074003</v>
      </c>
      <c r="C180" s="349">
        <v>300</v>
      </c>
      <c r="D180" s="350">
        <f t="shared" si="2"/>
        <v>15</v>
      </c>
      <c r="E180" s="351">
        <v>285</v>
      </c>
      <c r="F180" s="352" t="s">
        <v>2063</v>
      </c>
      <c r="G180" s="239"/>
      <c r="H180" s="5"/>
      <c r="I180" s="127"/>
      <c r="J180" s="5"/>
    </row>
    <row r="181" spans="2:10" ht="15">
      <c r="B181" s="348">
        <v>42981.395428240998</v>
      </c>
      <c r="C181" s="349">
        <v>100</v>
      </c>
      <c r="D181" s="350">
        <f t="shared" si="2"/>
        <v>8</v>
      </c>
      <c r="E181" s="351">
        <v>92</v>
      </c>
      <c r="F181" s="352" t="s">
        <v>2107</v>
      </c>
      <c r="G181" s="239"/>
      <c r="H181" s="5"/>
      <c r="I181" s="127"/>
      <c r="J181" s="5"/>
    </row>
    <row r="182" spans="2:10" ht="15">
      <c r="B182" s="348">
        <v>42981.406273148001</v>
      </c>
      <c r="C182" s="349">
        <v>800</v>
      </c>
      <c r="D182" s="350">
        <f t="shared" si="2"/>
        <v>40</v>
      </c>
      <c r="E182" s="351">
        <v>760</v>
      </c>
      <c r="F182" s="352" t="s">
        <v>2108</v>
      </c>
      <c r="G182" s="239"/>
      <c r="H182" s="5"/>
      <c r="I182" s="127"/>
      <c r="J182" s="5"/>
    </row>
    <row r="183" spans="2:10" ht="15">
      <c r="B183" s="348">
        <v>42981.412557869997</v>
      </c>
      <c r="C183" s="349">
        <v>100</v>
      </c>
      <c r="D183" s="350">
        <f t="shared" si="2"/>
        <v>5</v>
      </c>
      <c r="E183" s="351">
        <v>95</v>
      </c>
      <c r="F183" s="352" t="s">
        <v>2109</v>
      </c>
      <c r="G183" s="239"/>
      <c r="H183" s="5"/>
      <c r="I183" s="127"/>
      <c r="J183" s="5"/>
    </row>
    <row r="184" spans="2:10" ht="15">
      <c r="B184" s="348">
        <v>42981.423182869999</v>
      </c>
      <c r="C184" s="349">
        <v>50</v>
      </c>
      <c r="D184" s="350">
        <f t="shared" si="2"/>
        <v>3.5</v>
      </c>
      <c r="E184" s="351">
        <v>46.5</v>
      </c>
      <c r="F184" s="352" t="s">
        <v>2110</v>
      </c>
      <c r="G184" s="239"/>
      <c r="H184" s="5"/>
      <c r="I184" s="127"/>
      <c r="J184" s="5"/>
    </row>
    <row r="185" spans="2:10" ht="15">
      <c r="B185" s="348">
        <v>42981.438935184997</v>
      </c>
      <c r="C185" s="349">
        <v>1000</v>
      </c>
      <c r="D185" s="350">
        <f t="shared" si="2"/>
        <v>50</v>
      </c>
      <c r="E185" s="351">
        <v>950</v>
      </c>
      <c r="F185" s="352" t="s">
        <v>2111</v>
      </c>
      <c r="G185" s="239"/>
      <c r="H185" s="5"/>
      <c r="I185" s="127"/>
      <c r="J185" s="5"/>
    </row>
    <row r="186" spans="2:10" ht="15">
      <c r="B186" s="348">
        <v>42981.458599537</v>
      </c>
      <c r="C186" s="349">
        <v>30</v>
      </c>
      <c r="D186" s="350">
        <f t="shared" si="2"/>
        <v>2.1000000000000014</v>
      </c>
      <c r="E186" s="351">
        <v>27.9</v>
      </c>
      <c r="F186" s="352" t="s">
        <v>2112</v>
      </c>
      <c r="G186" s="239"/>
      <c r="H186" s="5"/>
      <c r="I186" s="127"/>
      <c r="J186" s="5"/>
    </row>
    <row r="187" spans="2:10" ht="15">
      <c r="B187" s="348">
        <v>42981.458645833001</v>
      </c>
      <c r="C187" s="349">
        <v>100</v>
      </c>
      <c r="D187" s="350">
        <f t="shared" si="2"/>
        <v>8</v>
      </c>
      <c r="E187" s="351">
        <v>92</v>
      </c>
      <c r="F187" s="352" t="s">
        <v>2113</v>
      </c>
      <c r="G187" s="239"/>
      <c r="H187" s="5"/>
      <c r="I187" s="127"/>
      <c r="J187" s="5"/>
    </row>
    <row r="188" spans="2:10" ht="15">
      <c r="B188" s="348">
        <v>42981.458796295999</v>
      </c>
      <c r="C188" s="349">
        <v>50</v>
      </c>
      <c r="D188" s="350">
        <f t="shared" si="2"/>
        <v>3.5</v>
      </c>
      <c r="E188" s="351">
        <v>46.5</v>
      </c>
      <c r="F188" s="352" t="s">
        <v>2114</v>
      </c>
      <c r="G188" s="239"/>
      <c r="H188" s="5"/>
      <c r="I188" s="127"/>
      <c r="J188" s="5"/>
    </row>
    <row r="189" spans="2:10" ht="15">
      <c r="B189" s="348">
        <v>42981.458877315003</v>
      </c>
      <c r="C189" s="349">
        <v>100</v>
      </c>
      <c r="D189" s="350">
        <f t="shared" si="2"/>
        <v>5</v>
      </c>
      <c r="E189" s="351">
        <v>95</v>
      </c>
      <c r="F189" s="352" t="s">
        <v>2115</v>
      </c>
      <c r="G189" s="239"/>
      <c r="H189" s="5"/>
      <c r="I189" s="127"/>
      <c r="J189" s="5"/>
    </row>
    <row r="190" spans="2:10" ht="15">
      <c r="B190" s="348">
        <v>42981.458888888999</v>
      </c>
      <c r="C190" s="349">
        <v>500</v>
      </c>
      <c r="D190" s="350">
        <f t="shared" si="2"/>
        <v>25</v>
      </c>
      <c r="E190" s="351">
        <v>475</v>
      </c>
      <c r="F190" s="352" t="s">
        <v>2116</v>
      </c>
      <c r="G190" s="239"/>
      <c r="H190" s="5"/>
      <c r="I190" s="127"/>
      <c r="J190" s="5"/>
    </row>
    <row r="191" spans="2:10" ht="15">
      <c r="B191" s="348">
        <v>42981.458969906998</v>
      </c>
      <c r="C191" s="349">
        <v>100</v>
      </c>
      <c r="D191" s="350">
        <f t="shared" si="2"/>
        <v>7</v>
      </c>
      <c r="E191" s="351">
        <v>93</v>
      </c>
      <c r="F191" s="352" t="s">
        <v>2117</v>
      </c>
      <c r="G191" s="239"/>
      <c r="H191" s="5"/>
      <c r="I191" s="127"/>
      <c r="J191" s="5"/>
    </row>
    <row r="192" spans="2:10" ht="15">
      <c r="B192" s="348">
        <v>42981.458981481002</v>
      </c>
      <c r="C192" s="349">
        <v>200</v>
      </c>
      <c r="D192" s="350">
        <f t="shared" si="2"/>
        <v>10</v>
      </c>
      <c r="E192" s="351">
        <v>190</v>
      </c>
      <c r="F192" s="352" t="s">
        <v>2118</v>
      </c>
      <c r="G192" s="239"/>
      <c r="H192" s="5"/>
      <c r="I192" s="127"/>
      <c r="J192" s="5"/>
    </row>
    <row r="193" spans="2:10" ht="15">
      <c r="B193" s="348">
        <v>42981.459016203997</v>
      </c>
      <c r="C193" s="349">
        <v>200</v>
      </c>
      <c r="D193" s="350">
        <f t="shared" si="2"/>
        <v>10</v>
      </c>
      <c r="E193" s="351">
        <v>190</v>
      </c>
      <c r="F193" s="352" t="s">
        <v>2071</v>
      </c>
      <c r="G193" s="239"/>
      <c r="H193" s="5"/>
      <c r="I193" s="127"/>
      <c r="J193" s="5"/>
    </row>
    <row r="194" spans="2:10" ht="15">
      <c r="B194" s="348">
        <v>42981.459039351997</v>
      </c>
      <c r="C194" s="349">
        <v>2000</v>
      </c>
      <c r="D194" s="350">
        <f t="shared" si="2"/>
        <v>100</v>
      </c>
      <c r="E194" s="351">
        <v>1900</v>
      </c>
      <c r="F194" s="352" t="s">
        <v>2119</v>
      </c>
      <c r="G194" s="239"/>
      <c r="H194" s="5"/>
      <c r="I194" s="127"/>
      <c r="J194" s="5"/>
    </row>
    <row r="195" spans="2:10" ht="15">
      <c r="B195" s="348">
        <v>42981.459097222003</v>
      </c>
      <c r="C195" s="349">
        <v>100</v>
      </c>
      <c r="D195" s="350">
        <f t="shared" si="2"/>
        <v>5</v>
      </c>
      <c r="E195" s="351">
        <v>95</v>
      </c>
      <c r="F195" s="352" t="s">
        <v>2120</v>
      </c>
      <c r="G195" s="239"/>
      <c r="H195" s="5"/>
      <c r="I195" s="127"/>
      <c r="J195" s="5"/>
    </row>
    <row r="196" spans="2:10" ht="15">
      <c r="B196" s="348">
        <v>42981.459236110997</v>
      </c>
      <c r="C196" s="349">
        <v>100</v>
      </c>
      <c r="D196" s="350">
        <f t="shared" si="2"/>
        <v>8</v>
      </c>
      <c r="E196" s="351">
        <v>92</v>
      </c>
      <c r="F196" s="352" t="s">
        <v>2121</v>
      </c>
      <c r="G196" s="239"/>
      <c r="H196" s="5"/>
      <c r="I196" s="127"/>
      <c r="J196" s="5"/>
    </row>
    <row r="197" spans="2:10" ht="15">
      <c r="B197" s="348">
        <v>42981.459259258998</v>
      </c>
      <c r="C197" s="349">
        <v>100</v>
      </c>
      <c r="D197" s="350">
        <f t="shared" ref="D197:D260" si="3">C197-E197</f>
        <v>5</v>
      </c>
      <c r="E197" s="351">
        <v>95</v>
      </c>
      <c r="F197" s="352" t="s">
        <v>2122</v>
      </c>
      <c r="G197" s="239"/>
      <c r="H197" s="5"/>
      <c r="I197" s="127"/>
      <c r="J197" s="5"/>
    </row>
    <row r="198" spans="2:10" ht="15">
      <c r="B198" s="348">
        <v>42981.45931713</v>
      </c>
      <c r="C198" s="349">
        <v>100</v>
      </c>
      <c r="D198" s="350">
        <f t="shared" si="3"/>
        <v>5</v>
      </c>
      <c r="E198" s="351">
        <v>95</v>
      </c>
      <c r="F198" s="352" t="s">
        <v>2123</v>
      </c>
      <c r="G198" s="239"/>
      <c r="H198" s="5"/>
      <c r="I198" s="127"/>
      <c r="J198" s="5"/>
    </row>
    <row r="199" spans="2:10" ht="15">
      <c r="B199" s="348">
        <v>42981.45931713</v>
      </c>
      <c r="C199" s="349">
        <v>500</v>
      </c>
      <c r="D199" s="350">
        <f t="shared" si="3"/>
        <v>25</v>
      </c>
      <c r="E199" s="351">
        <v>475</v>
      </c>
      <c r="F199" s="352" t="s">
        <v>2096</v>
      </c>
      <c r="G199" s="239"/>
      <c r="H199" s="5"/>
      <c r="I199" s="127"/>
      <c r="J199" s="5"/>
    </row>
    <row r="200" spans="2:10" ht="15">
      <c r="B200" s="348">
        <v>42981.459351851998</v>
      </c>
      <c r="C200" s="349">
        <v>100</v>
      </c>
      <c r="D200" s="350">
        <f t="shared" si="3"/>
        <v>5</v>
      </c>
      <c r="E200" s="351">
        <v>95</v>
      </c>
      <c r="F200" s="352" t="s">
        <v>2124</v>
      </c>
      <c r="G200" s="239"/>
      <c r="H200" s="5"/>
      <c r="I200" s="127"/>
      <c r="J200" s="5"/>
    </row>
    <row r="201" spans="2:10" ht="15">
      <c r="B201" s="348">
        <v>42981.459374999999</v>
      </c>
      <c r="C201" s="349">
        <v>100</v>
      </c>
      <c r="D201" s="350">
        <f t="shared" si="3"/>
        <v>5</v>
      </c>
      <c r="E201" s="351">
        <v>95</v>
      </c>
      <c r="F201" s="352" t="s">
        <v>2125</v>
      </c>
      <c r="G201" s="239"/>
      <c r="H201" s="5"/>
      <c r="I201" s="127"/>
      <c r="J201" s="5"/>
    </row>
    <row r="202" spans="2:10" ht="15">
      <c r="B202" s="348">
        <v>42981.459386574003</v>
      </c>
      <c r="C202" s="349">
        <v>300</v>
      </c>
      <c r="D202" s="350">
        <f t="shared" si="3"/>
        <v>21</v>
      </c>
      <c r="E202" s="351">
        <v>279</v>
      </c>
      <c r="F202" s="352" t="s">
        <v>2126</v>
      </c>
      <c r="G202" s="239"/>
      <c r="H202" s="5"/>
      <c r="I202" s="127"/>
      <c r="J202" s="5"/>
    </row>
    <row r="203" spans="2:10" ht="15">
      <c r="B203" s="348">
        <v>42981.459409722003</v>
      </c>
      <c r="C203" s="349">
        <v>200</v>
      </c>
      <c r="D203" s="350">
        <f t="shared" si="3"/>
        <v>10</v>
      </c>
      <c r="E203" s="351">
        <v>190</v>
      </c>
      <c r="F203" s="352" t="s">
        <v>2127</v>
      </c>
      <c r="G203" s="239"/>
      <c r="H203" s="5"/>
      <c r="I203" s="127"/>
      <c r="J203" s="5"/>
    </row>
    <row r="204" spans="2:10" ht="15">
      <c r="B204" s="348">
        <v>42981.459444444001</v>
      </c>
      <c r="C204" s="349">
        <v>100</v>
      </c>
      <c r="D204" s="350">
        <f t="shared" si="3"/>
        <v>5</v>
      </c>
      <c r="E204" s="351">
        <v>95</v>
      </c>
      <c r="F204" s="352" t="s">
        <v>2128</v>
      </c>
      <c r="G204" s="239"/>
      <c r="H204" s="5"/>
      <c r="I204" s="127"/>
      <c r="J204" s="5"/>
    </row>
    <row r="205" spans="2:10" ht="15">
      <c r="B205" s="348">
        <v>42981.459456019002</v>
      </c>
      <c r="C205" s="349">
        <v>150</v>
      </c>
      <c r="D205" s="350">
        <f t="shared" si="3"/>
        <v>12</v>
      </c>
      <c r="E205" s="351">
        <v>138</v>
      </c>
      <c r="F205" s="352" t="s">
        <v>2129</v>
      </c>
      <c r="G205" s="239"/>
      <c r="H205" s="5"/>
      <c r="I205" s="127"/>
      <c r="J205" s="5"/>
    </row>
    <row r="206" spans="2:10" ht="15">
      <c r="B206" s="348">
        <v>42981.471863425999</v>
      </c>
      <c r="C206" s="349">
        <v>500</v>
      </c>
      <c r="D206" s="350">
        <f t="shared" si="3"/>
        <v>40</v>
      </c>
      <c r="E206" s="351">
        <v>460</v>
      </c>
      <c r="F206" s="352" t="s">
        <v>2130</v>
      </c>
      <c r="G206" s="239"/>
      <c r="H206" s="5"/>
      <c r="I206" s="127"/>
      <c r="J206" s="5"/>
    </row>
    <row r="207" spans="2:10" ht="15">
      <c r="B207" s="348">
        <v>42981.476030092999</v>
      </c>
      <c r="C207" s="349">
        <v>100</v>
      </c>
      <c r="D207" s="350">
        <f t="shared" si="3"/>
        <v>8</v>
      </c>
      <c r="E207" s="351">
        <v>92</v>
      </c>
      <c r="F207" s="352" t="s">
        <v>2131</v>
      </c>
      <c r="G207" s="239"/>
      <c r="H207" s="5"/>
      <c r="I207" s="127"/>
      <c r="J207" s="5"/>
    </row>
    <row r="208" spans="2:10" ht="15">
      <c r="B208" s="348">
        <v>42981.507731480997</v>
      </c>
      <c r="C208" s="349">
        <v>100</v>
      </c>
      <c r="D208" s="350">
        <f t="shared" si="3"/>
        <v>5</v>
      </c>
      <c r="E208" s="351">
        <v>95</v>
      </c>
      <c r="F208" s="352" t="s">
        <v>2132</v>
      </c>
      <c r="G208" s="239"/>
      <c r="H208" s="5"/>
      <c r="I208" s="127"/>
      <c r="J208" s="5"/>
    </row>
    <row r="209" spans="2:10" ht="15">
      <c r="B209" s="348">
        <v>42981.533437500002</v>
      </c>
      <c r="C209" s="349">
        <v>100</v>
      </c>
      <c r="D209" s="350">
        <f t="shared" si="3"/>
        <v>5</v>
      </c>
      <c r="E209" s="351">
        <v>95</v>
      </c>
      <c r="F209" s="352" t="s">
        <v>2133</v>
      </c>
      <c r="G209" s="239"/>
      <c r="H209" s="5"/>
      <c r="I209" s="127"/>
      <c r="J209" s="5"/>
    </row>
    <row r="210" spans="2:10" ht="15">
      <c r="B210" s="348">
        <v>42981.559699074001</v>
      </c>
      <c r="C210" s="349">
        <v>50</v>
      </c>
      <c r="D210" s="350">
        <f t="shared" si="3"/>
        <v>2.5</v>
      </c>
      <c r="E210" s="351">
        <v>47.5</v>
      </c>
      <c r="F210" s="352" t="s">
        <v>2134</v>
      </c>
      <c r="G210" s="239"/>
      <c r="H210" s="5"/>
      <c r="I210" s="127"/>
      <c r="J210" s="5"/>
    </row>
    <row r="211" spans="2:10" ht="15">
      <c r="B211" s="348">
        <v>42981.565231481</v>
      </c>
      <c r="C211" s="349">
        <v>100</v>
      </c>
      <c r="D211" s="350">
        <f t="shared" si="3"/>
        <v>8</v>
      </c>
      <c r="E211" s="351">
        <v>92</v>
      </c>
      <c r="F211" s="352" t="s">
        <v>2135</v>
      </c>
      <c r="G211" s="239"/>
      <c r="H211" s="5"/>
      <c r="I211" s="127"/>
      <c r="J211" s="5"/>
    </row>
    <row r="212" spans="2:10" ht="15">
      <c r="B212" s="348">
        <v>42981.566840277999</v>
      </c>
      <c r="C212" s="349">
        <v>50</v>
      </c>
      <c r="D212" s="350">
        <f t="shared" si="3"/>
        <v>4</v>
      </c>
      <c r="E212" s="351">
        <v>46</v>
      </c>
      <c r="F212" s="352" t="s">
        <v>2135</v>
      </c>
      <c r="G212" s="239"/>
      <c r="H212" s="5"/>
      <c r="I212" s="127"/>
      <c r="J212" s="5"/>
    </row>
    <row r="213" spans="2:10" ht="15">
      <c r="B213" s="348">
        <v>42981.580312500002</v>
      </c>
      <c r="C213" s="349">
        <v>100</v>
      </c>
      <c r="D213" s="350">
        <f t="shared" si="3"/>
        <v>5</v>
      </c>
      <c r="E213" s="351">
        <v>95</v>
      </c>
      <c r="F213" s="352" t="s">
        <v>2136</v>
      </c>
      <c r="G213" s="239"/>
      <c r="H213" s="5"/>
      <c r="I213" s="127"/>
      <c r="J213" s="5"/>
    </row>
    <row r="214" spans="2:10" ht="15">
      <c r="B214" s="348">
        <v>42981.623842592999</v>
      </c>
      <c r="C214" s="349">
        <v>200</v>
      </c>
      <c r="D214" s="350">
        <f t="shared" si="3"/>
        <v>14</v>
      </c>
      <c r="E214" s="351">
        <v>186</v>
      </c>
      <c r="F214" s="352" t="s">
        <v>2137</v>
      </c>
      <c r="G214" s="239"/>
      <c r="H214" s="5"/>
      <c r="I214" s="127"/>
      <c r="J214" s="5"/>
    </row>
    <row r="215" spans="2:10" ht="15">
      <c r="B215" s="348">
        <v>42981.625543980997</v>
      </c>
      <c r="C215" s="349">
        <v>50</v>
      </c>
      <c r="D215" s="350">
        <f t="shared" si="3"/>
        <v>3.5</v>
      </c>
      <c r="E215" s="351">
        <v>46.5</v>
      </c>
      <c r="F215" s="352" t="s">
        <v>2138</v>
      </c>
      <c r="G215" s="239"/>
      <c r="H215" s="5"/>
      <c r="I215" s="127"/>
      <c r="J215" s="5"/>
    </row>
    <row r="216" spans="2:10" ht="15">
      <c r="B216" s="348">
        <v>42981.660567129999</v>
      </c>
      <c r="C216" s="349">
        <v>300</v>
      </c>
      <c r="D216" s="350">
        <f t="shared" si="3"/>
        <v>21</v>
      </c>
      <c r="E216" s="351">
        <v>279</v>
      </c>
      <c r="F216" s="352" t="s">
        <v>2139</v>
      </c>
      <c r="G216" s="239"/>
      <c r="H216" s="5"/>
      <c r="I216" s="127"/>
      <c r="J216" s="5"/>
    </row>
    <row r="217" spans="2:10" ht="15">
      <c r="B217" s="348">
        <v>42981.674560184998</v>
      </c>
      <c r="C217" s="349">
        <v>50</v>
      </c>
      <c r="D217" s="350">
        <f t="shared" si="3"/>
        <v>2.5</v>
      </c>
      <c r="E217" s="351">
        <v>47.5</v>
      </c>
      <c r="F217" s="352" t="s">
        <v>2140</v>
      </c>
      <c r="G217" s="239"/>
      <c r="H217" s="5"/>
      <c r="I217" s="127"/>
      <c r="J217" s="5"/>
    </row>
    <row r="218" spans="2:10" ht="15">
      <c r="B218" s="348">
        <v>42981.684965278</v>
      </c>
      <c r="C218" s="349">
        <v>500</v>
      </c>
      <c r="D218" s="350">
        <f t="shared" si="3"/>
        <v>25</v>
      </c>
      <c r="E218" s="351">
        <v>475</v>
      </c>
      <c r="F218" s="352" t="s">
        <v>2141</v>
      </c>
      <c r="G218" s="239"/>
      <c r="H218" s="5"/>
      <c r="I218" s="127"/>
      <c r="J218" s="5"/>
    </row>
    <row r="219" spans="2:10" ht="15">
      <c r="B219" s="348">
        <v>42981.696238425997</v>
      </c>
      <c r="C219" s="349">
        <v>1000</v>
      </c>
      <c r="D219" s="350">
        <f t="shared" si="3"/>
        <v>70</v>
      </c>
      <c r="E219" s="351">
        <v>930</v>
      </c>
      <c r="F219" s="352" t="s">
        <v>2142</v>
      </c>
      <c r="G219" s="239"/>
      <c r="H219" s="5"/>
      <c r="I219" s="127"/>
      <c r="J219" s="5"/>
    </row>
    <row r="220" spans="2:10" ht="15">
      <c r="B220" s="348">
        <v>42981.756446758998</v>
      </c>
      <c r="C220" s="349">
        <v>100</v>
      </c>
      <c r="D220" s="350">
        <f t="shared" si="3"/>
        <v>8</v>
      </c>
      <c r="E220" s="351">
        <v>92</v>
      </c>
      <c r="F220" s="352" t="s">
        <v>2143</v>
      </c>
      <c r="G220" s="239"/>
      <c r="H220" s="5"/>
      <c r="I220" s="127"/>
      <c r="J220" s="5"/>
    </row>
    <row r="221" spans="2:10" ht="15">
      <c r="B221" s="348">
        <v>42981.778437499997</v>
      </c>
      <c r="C221" s="349">
        <v>60</v>
      </c>
      <c r="D221" s="350">
        <f t="shared" si="3"/>
        <v>3</v>
      </c>
      <c r="E221" s="351">
        <v>57</v>
      </c>
      <c r="F221" s="352" t="s">
        <v>2144</v>
      </c>
      <c r="G221" s="239"/>
      <c r="H221" s="5"/>
      <c r="I221" s="127"/>
      <c r="J221" s="5"/>
    </row>
    <row r="222" spans="2:10" ht="15">
      <c r="B222" s="348">
        <v>42981.803055556004</v>
      </c>
      <c r="C222" s="349">
        <v>150</v>
      </c>
      <c r="D222" s="350">
        <f t="shared" si="3"/>
        <v>10.5</v>
      </c>
      <c r="E222" s="351">
        <v>139.5</v>
      </c>
      <c r="F222" s="352" t="s">
        <v>2145</v>
      </c>
      <c r="G222" s="239"/>
      <c r="H222" s="5"/>
      <c r="I222" s="127"/>
      <c r="J222" s="5"/>
    </row>
    <row r="223" spans="2:10" ht="15">
      <c r="B223" s="348">
        <v>42981.878333332999</v>
      </c>
      <c r="C223" s="349">
        <v>100</v>
      </c>
      <c r="D223" s="350">
        <f t="shared" si="3"/>
        <v>5</v>
      </c>
      <c r="E223" s="351">
        <v>95</v>
      </c>
      <c r="F223" s="352" t="s">
        <v>2146</v>
      </c>
      <c r="G223" s="239"/>
      <c r="H223" s="5"/>
      <c r="I223" s="127"/>
      <c r="J223" s="5"/>
    </row>
    <row r="224" spans="2:10" ht="15">
      <c r="B224" s="348">
        <v>42981.971423611001</v>
      </c>
      <c r="C224" s="349">
        <v>600</v>
      </c>
      <c r="D224" s="350">
        <f t="shared" si="3"/>
        <v>42</v>
      </c>
      <c r="E224" s="351">
        <v>558</v>
      </c>
      <c r="F224" s="352" t="s">
        <v>2147</v>
      </c>
      <c r="G224" s="239"/>
      <c r="H224" s="5"/>
      <c r="I224" s="127"/>
      <c r="J224" s="5"/>
    </row>
    <row r="225" spans="2:10" ht="15">
      <c r="B225" s="348">
        <v>42982.035370370002</v>
      </c>
      <c r="C225" s="349">
        <v>500</v>
      </c>
      <c r="D225" s="350">
        <f t="shared" si="3"/>
        <v>25</v>
      </c>
      <c r="E225" s="351">
        <v>475</v>
      </c>
      <c r="F225" s="352" t="s">
        <v>2148</v>
      </c>
      <c r="G225" s="239"/>
      <c r="H225" s="5"/>
      <c r="I225" s="127"/>
      <c r="J225" s="5"/>
    </row>
    <row r="226" spans="2:10" ht="15">
      <c r="B226" s="348">
        <v>42982.160011574</v>
      </c>
      <c r="C226" s="349">
        <v>200</v>
      </c>
      <c r="D226" s="350">
        <f t="shared" si="3"/>
        <v>16</v>
      </c>
      <c r="E226" s="351">
        <v>184</v>
      </c>
      <c r="F226" s="352" t="s">
        <v>2149</v>
      </c>
      <c r="G226" s="239"/>
      <c r="H226" s="5"/>
      <c r="I226" s="127"/>
      <c r="J226" s="5"/>
    </row>
    <row r="227" spans="2:10" ht="15">
      <c r="B227" s="348">
        <v>42982.341377315002</v>
      </c>
      <c r="C227" s="349">
        <v>150</v>
      </c>
      <c r="D227" s="350">
        <f t="shared" si="3"/>
        <v>7.5</v>
      </c>
      <c r="E227" s="351">
        <v>142.5</v>
      </c>
      <c r="F227" s="352" t="s">
        <v>2038</v>
      </c>
      <c r="G227" s="239"/>
      <c r="H227" s="5"/>
      <c r="I227" s="127"/>
      <c r="J227" s="5"/>
    </row>
    <row r="228" spans="2:10" ht="15">
      <c r="B228" s="348">
        <v>42982.382997685003</v>
      </c>
      <c r="C228" s="349">
        <v>500</v>
      </c>
      <c r="D228" s="350">
        <f t="shared" si="3"/>
        <v>25</v>
      </c>
      <c r="E228" s="351">
        <v>475</v>
      </c>
      <c r="F228" s="352" t="s">
        <v>2150</v>
      </c>
      <c r="G228" s="239"/>
      <c r="H228" s="5"/>
      <c r="I228" s="127"/>
      <c r="J228" s="5"/>
    </row>
    <row r="229" spans="2:10" ht="15">
      <c r="B229" s="348">
        <v>42982.411307870003</v>
      </c>
      <c r="C229" s="349">
        <v>20</v>
      </c>
      <c r="D229" s="350">
        <f t="shared" si="3"/>
        <v>1</v>
      </c>
      <c r="E229" s="351">
        <v>19</v>
      </c>
      <c r="F229" s="352" t="s">
        <v>2151</v>
      </c>
      <c r="G229" s="239"/>
      <c r="H229" s="5"/>
      <c r="I229" s="127"/>
      <c r="J229" s="5"/>
    </row>
    <row r="230" spans="2:10" ht="15">
      <c r="B230" s="348">
        <v>42982.448564815</v>
      </c>
      <c r="C230" s="349">
        <v>50</v>
      </c>
      <c r="D230" s="350">
        <f t="shared" si="3"/>
        <v>3.5</v>
      </c>
      <c r="E230" s="351">
        <v>46.5</v>
      </c>
      <c r="F230" s="352" t="s">
        <v>2152</v>
      </c>
      <c r="G230" s="239"/>
      <c r="H230" s="5"/>
      <c r="I230" s="127"/>
      <c r="J230" s="5"/>
    </row>
    <row r="231" spans="2:10" ht="15">
      <c r="B231" s="348">
        <v>42982.458391204003</v>
      </c>
      <c r="C231" s="349">
        <v>100</v>
      </c>
      <c r="D231" s="350">
        <f t="shared" si="3"/>
        <v>5</v>
      </c>
      <c r="E231" s="351">
        <v>95</v>
      </c>
      <c r="F231" s="352" t="s">
        <v>2153</v>
      </c>
      <c r="G231" s="239"/>
      <c r="H231" s="5"/>
      <c r="I231" s="127"/>
      <c r="J231" s="5"/>
    </row>
    <row r="232" spans="2:10" ht="15">
      <c r="B232" s="348">
        <v>42982.458449074002</v>
      </c>
      <c r="C232" s="349">
        <v>100</v>
      </c>
      <c r="D232" s="350">
        <f t="shared" si="3"/>
        <v>8</v>
      </c>
      <c r="E232" s="351">
        <v>92</v>
      </c>
      <c r="F232" s="352" t="s">
        <v>2154</v>
      </c>
      <c r="G232" s="239"/>
      <c r="H232" s="5"/>
      <c r="I232" s="127"/>
      <c r="J232" s="5"/>
    </row>
    <row r="233" spans="2:10" ht="15">
      <c r="B233" s="348">
        <v>42982.458564815002</v>
      </c>
      <c r="C233" s="349">
        <v>500</v>
      </c>
      <c r="D233" s="350">
        <f t="shared" si="3"/>
        <v>25</v>
      </c>
      <c r="E233" s="351">
        <v>475</v>
      </c>
      <c r="F233" s="352" t="s">
        <v>2155</v>
      </c>
      <c r="G233" s="239"/>
      <c r="H233" s="5"/>
      <c r="I233" s="127"/>
      <c r="J233" s="5"/>
    </row>
    <row r="234" spans="2:10" ht="15">
      <c r="B234" s="348">
        <v>42982.458611110997</v>
      </c>
      <c r="C234" s="349">
        <v>100</v>
      </c>
      <c r="D234" s="350">
        <f t="shared" si="3"/>
        <v>8</v>
      </c>
      <c r="E234" s="351">
        <v>92</v>
      </c>
      <c r="F234" s="352" t="s">
        <v>2156</v>
      </c>
      <c r="G234" s="239"/>
      <c r="H234" s="5"/>
      <c r="I234" s="127"/>
      <c r="J234" s="5"/>
    </row>
    <row r="235" spans="2:10" ht="15">
      <c r="B235" s="348">
        <v>42982.45869213</v>
      </c>
      <c r="C235" s="349">
        <v>50</v>
      </c>
      <c r="D235" s="350">
        <f t="shared" si="3"/>
        <v>3.5</v>
      </c>
      <c r="E235" s="351">
        <v>46.5</v>
      </c>
      <c r="F235" s="352" t="s">
        <v>2157</v>
      </c>
      <c r="G235" s="239"/>
      <c r="H235" s="5"/>
      <c r="I235" s="127"/>
      <c r="J235" s="5"/>
    </row>
    <row r="236" spans="2:10" ht="15">
      <c r="B236" s="348">
        <v>42982.458761574002</v>
      </c>
      <c r="C236" s="349">
        <v>200</v>
      </c>
      <c r="D236" s="350">
        <f t="shared" si="3"/>
        <v>10</v>
      </c>
      <c r="E236" s="351">
        <v>190</v>
      </c>
      <c r="F236" s="352" t="s">
        <v>2158</v>
      </c>
      <c r="G236" s="239"/>
      <c r="H236" s="5"/>
      <c r="I236" s="127"/>
      <c r="J236" s="5"/>
    </row>
    <row r="237" spans="2:10" ht="15">
      <c r="B237" s="348">
        <v>42982.458865740999</v>
      </c>
      <c r="C237" s="349">
        <v>100</v>
      </c>
      <c r="D237" s="350">
        <f t="shared" si="3"/>
        <v>8</v>
      </c>
      <c r="E237" s="351">
        <v>92</v>
      </c>
      <c r="F237" s="352" t="s">
        <v>2159</v>
      </c>
      <c r="G237" s="239"/>
      <c r="H237" s="5"/>
      <c r="I237" s="127"/>
      <c r="J237" s="5"/>
    </row>
    <row r="238" spans="2:10" ht="15">
      <c r="B238" s="348">
        <v>42982.458958333002</v>
      </c>
      <c r="C238" s="349">
        <v>50</v>
      </c>
      <c r="D238" s="350">
        <f t="shared" si="3"/>
        <v>2.5</v>
      </c>
      <c r="E238" s="351">
        <v>47.5</v>
      </c>
      <c r="F238" s="352" t="s">
        <v>2160</v>
      </c>
      <c r="G238" s="239"/>
      <c r="H238" s="5"/>
      <c r="I238" s="127"/>
      <c r="J238" s="5"/>
    </row>
    <row r="239" spans="2:10" ht="15">
      <c r="B239" s="348">
        <v>42982.459062499998</v>
      </c>
      <c r="C239" s="349">
        <v>100</v>
      </c>
      <c r="D239" s="350">
        <f t="shared" si="3"/>
        <v>7</v>
      </c>
      <c r="E239" s="351">
        <v>93</v>
      </c>
      <c r="F239" s="352" t="s">
        <v>2161</v>
      </c>
      <c r="G239" s="239"/>
      <c r="H239" s="5"/>
      <c r="I239" s="127"/>
      <c r="J239" s="5"/>
    </row>
    <row r="240" spans="2:10" ht="15">
      <c r="B240" s="348">
        <v>42982.472037036998</v>
      </c>
      <c r="C240" s="349">
        <v>100</v>
      </c>
      <c r="D240" s="350">
        <f t="shared" si="3"/>
        <v>5</v>
      </c>
      <c r="E240" s="351">
        <v>95</v>
      </c>
      <c r="F240" s="352" t="s">
        <v>2162</v>
      </c>
      <c r="G240" s="239"/>
      <c r="H240" s="5"/>
      <c r="I240" s="127"/>
      <c r="J240" s="5"/>
    </row>
    <row r="241" spans="2:10" ht="15">
      <c r="B241" s="348">
        <v>42982.500104166997</v>
      </c>
      <c r="C241" s="349">
        <v>100</v>
      </c>
      <c r="D241" s="350">
        <f t="shared" si="3"/>
        <v>8</v>
      </c>
      <c r="E241" s="351">
        <v>92</v>
      </c>
      <c r="F241" s="352" t="s">
        <v>2163</v>
      </c>
      <c r="G241" s="239"/>
      <c r="H241" s="5"/>
      <c r="I241" s="127"/>
      <c r="J241" s="5"/>
    </row>
    <row r="242" spans="2:10" ht="15">
      <c r="B242" s="348">
        <v>42982.502939815</v>
      </c>
      <c r="C242" s="349">
        <v>500</v>
      </c>
      <c r="D242" s="350">
        <f t="shared" si="3"/>
        <v>25</v>
      </c>
      <c r="E242" s="351">
        <v>475</v>
      </c>
      <c r="F242" s="352" t="s">
        <v>2164</v>
      </c>
      <c r="G242" s="239"/>
      <c r="H242" s="5"/>
      <c r="I242" s="127"/>
      <c r="J242" s="5"/>
    </row>
    <row r="243" spans="2:10" ht="15">
      <c r="B243" s="348">
        <v>42982.511377315001</v>
      </c>
      <c r="C243" s="349">
        <v>150</v>
      </c>
      <c r="D243" s="350">
        <f t="shared" si="3"/>
        <v>7.5</v>
      </c>
      <c r="E243" s="351">
        <v>142.5</v>
      </c>
      <c r="F243" s="352" t="s">
        <v>2165</v>
      </c>
      <c r="G243" s="239"/>
      <c r="H243" s="5"/>
      <c r="I243" s="127"/>
      <c r="J243" s="5"/>
    </row>
    <row r="244" spans="2:10" ht="15">
      <c r="B244" s="348">
        <v>42982.588842593002</v>
      </c>
      <c r="C244" s="349">
        <v>100</v>
      </c>
      <c r="D244" s="350">
        <f t="shared" si="3"/>
        <v>7</v>
      </c>
      <c r="E244" s="351">
        <v>93</v>
      </c>
      <c r="F244" s="352" t="s">
        <v>2166</v>
      </c>
      <c r="G244" s="239"/>
      <c r="H244" s="5"/>
      <c r="I244" s="127"/>
      <c r="J244" s="5"/>
    </row>
    <row r="245" spans="2:10" ht="15">
      <c r="B245" s="348">
        <v>42982.597048611002</v>
      </c>
      <c r="C245" s="349">
        <v>40</v>
      </c>
      <c r="D245" s="350">
        <f t="shared" si="3"/>
        <v>2.7999999999999972</v>
      </c>
      <c r="E245" s="351">
        <v>37.200000000000003</v>
      </c>
      <c r="F245" s="352" t="s">
        <v>2167</v>
      </c>
      <c r="G245" s="239"/>
      <c r="H245" s="5"/>
      <c r="I245" s="127"/>
      <c r="J245" s="5"/>
    </row>
    <row r="246" spans="2:10" ht="15">
      <c r="B246" s="348">
        <v>42982.598368056002</v>
      </c>
      <c r="C246" s="349">
        <v>200</v>
      </c>
      <c r="D246" s="350">
        <f t="shared" si="3"/>
        <v>14</v>
      </c>
      <c r="E246" s="351">
        <v>186</v>
      </c>
      <c r="F246" s="352" t="s">
        <v>2167</v>
      </c>
      <c r="G246" s="239"/>
      <c r="H246" s="5"/>
      <c r="I246" s="127"/>
      <c r="J246" s="5"/>
    </row>
    <row r="247" spans="2:10" ht="15">
      <c r="B247" s="348">
        <v>42982.602152778003</v>
      </c>
      <c r="C247" s="349">
        <v>840</v>
      </c>
      <c r="D247" s="350">
        <f t="shared" si="3"/>
        <v>42</v>
      </c>
      <c r="E247" s="351">
        <v>798</v>
      </c>
      <c r="F247" s="352" t="s">
        <v>2168</v>
      </c>
      <c r="G247" s="239"/>
      <c r="H247" s="5"/>
      <c r="I247" s="127"/>
      <c r="J247" s="5"/>
    </row>
    <row r="248" spans="2:10" ht="15">
      <c r="B248" s="348">
        <v>42982.605682870002</v>
      </c>
      <c r="C248" s="349">
        <v>100</v>
      </c>
      <c r="D248" s="350">
        <f t="shared" si="3"/>
        <v>8</v>
      </c>
      <c r="E248" s="351">
        <v>92</v>
      </c>
      <c r="F248" s="352" t="s">
        <v>2169</v>
      </c>
      <c r="G248" s="239"/>
      <c r="H248" s="5"/>
      <c r="I248" s="127"/>
      <c r="J248" s="5"/>
    </row>
    <row r="249" spans="2:10" ht="15">
      <c r="B249" s="348">
        <v>42982.627453704001</v>
      </c>
      <c r="C249" s="349">
        <v>150</v>
      </c>
      <c r="D249" s="350">
        <f t="shared" si="3"/>
        <v>7.5</v>
      </c>
      <c r="E249" s="351">
        <v>142.5</v>
      </c>
      <c r="F249" s="352" t="s">
        <v>2170</v>
      </c>
      <c r="G249" s="239"/>
      <c r="H249" s="5"/>
      <c r="I249" s="127"/>
      <c r="J249" s="5"/>
    </row>
    <row r="250" spans="2:10" ht="15">
      <c r="B250" s="348">
        <v>42982.631331019002</v>
      </c>
      <c r="C250" s="349">
        <v>100</v>
      </c>
      <c r="D250" s="350">
        <f t="shared" si="3"/>
        <v>5</v>
      </c>
      <c r="E250" s="351">
        <v>95</v>
      </c>
      <c r="F250" s="352" t="s">
        <v>2171</v>
      </c>
      <c r="G250" s="239"/>
      <c r="H250" s="5"/>
      <c r="I250" s="127"/>
      <c r="J250" s="5"/>
    </row>
    <row r="251" spans="2:10" ht="15">
      <c r="B251" s="348">
        <v>42982.661863426001</v>
      </c>
      <c r="C251" s="349">
        <v>100</v>
      </c>
      <c r="D251" s="350">
        <f t="shared" si="3"/>
        <v>5</v>
      </c>
      <c r="E251" s="351">
        <v>95</v>
      </c>
      <c r="F251" s="352" t="s">
        <v>2172</v>
      </c>
      <c r="G251" s="239"/>
      <c r="H251" s="5"/>
      <c r="I251" s="127"/>
      <c r="J251" s="5"/>
    </row>
    <row r="252" spans="2:10" ht="15">
      <c r="B252" s="348">
        <v>42982.663344907</v>
      </c>
      <c r="C252" s="349">
        <v>1900</v>
      </c>
      <c r="D252" s="350">
        <f t="shared" si="3"/>
        <v>133</v>
      </c>
      <c r="E252" s="351">
        <v>1767</v>
      </c>
      <c r="F252" s="352" t="s">
        <v>2173</v>
      </c>
      <c r="G252" s="239"/>
      <c r="H252" s="5"/>
      <c r="I252" s="127"/>
      <c r="J252" s="5"/>
    </row>
    <row r="253" spans="2:10" ht="15">
      <c r="B253" s="348">
        <v>42982.681168980998</v>
      </c>
      <c r="C253" s="349">
        <v>100</v>
      </c>
      <c r="D253" s="350">
        <f t="shared" si="3"/>
        <v>5</v>
      </c>
      <c r="E253" s="351">
        <v>95</v>
      </c>
      <c r="F253" s="352" t="s">
        <v>2174</v>
      </c>
      <c r="G253" s="239"/>
      <c r="H253" s="5"/>
      <c r="I253" s="127"/>
      <c r="J253" s="5"/>
    </row>
    <row r="254" spans="2:10" ht="15">
      <c r="B254" s="348">
        <v>42982.699629629999</v>
      </c>
      <c r="C254" s="349">
        <v>30</v>
      </c>
      <c r="D254" s="350">
        <f t="shared" si="3"/>
        <v>1.5</v>
      </c>
      <c r="E254" s="351">
        <v>28.5</v>
      </c>
      <c r="F254" s="352" t="s">
        <v>2175</v>
      </c>
      <c r="G254" s="239"/>
      <c r="H254" s="5"/>
      <c r="I254" s="127"/>
      <c r="J254" s="5"/>
    </row>
    <row r="255" spans="2:10" ht="15">
      <c r="B255" s="348">
        <v>42982.877071759001</v>
      </c>
      <c r="C255" s="349">
        <v>1000</v>
      </c>
      <c r="D255" s="350">
        <f t="shared" si="3"/>
        <v>50</v>
      </c>
      <c r="E255" s="351">
        <v>950</v>
      </c>
      <c r="F255" s="352" t="s">
        <v>2164</v>
      </c>
      <c r="G255" s="239"/>
      <c r="H255" s="5"/>
      <c r="I255" s="127"/>
      <c r="J255" s="5"/>
    </row>
    <row r="256" spans="2:10" ht="15">
      <c r="B256" s="348">
        <v>42982.87724537</v>
      </c>
      <c r="C256" s="349">
        <v>10</v>
      </c>
      <c r="D256" s="350">
        <f t="shared" si="3"/>
        <v>0.69999999999999929</v>
      </c>
      <c r="E256" s="351">
        <v>9.3000000000000007</v>
      </c>
      <c r="F256" s="352" t="s">
        <v>2083</v>
      </c>
      <c r="G256" s="239"/>
      <c r="H256" s="5"/>
      <c r="I256" s="127"/>
      <c r="J256" s="5"/>
    </row>
    <row r="257" spans="2:10" ht="15">
      <c r="B257" s="348">
        <v>42982.902685184999</v>
      </c>
      <c r="C257" s="349">
        <v>100</v>
      </c>
      <c r="D257" s="350">
        <f t="shared" si="3"/>
        <v>5</v>
      </c>
      <c r="E257" s="351">
        <v>95</v>
      </c>
      <c r="F257" s="352" t="s">
        <v>2176</v>
      </c>
      <c r="G257" s="239"/>
      <c r="H257" s="5"/>
      <c r="I257" s="127"/>
      <c r="J257" s="5"/>
    </row>
    <row r="258" spans="2:10" ht="15">
      <c r="B258" s="348">
        <v>42982.995138888997</v>
      </c>
      <c r="C258" s="349">
        <v>75</v>
      </c>
      <c r="D258" s="350">
        <f t="shared" si="3"/>
        <v>6</v>
      </c>
      <c r="E258" s="351">
        <v>69</v>
      </c>
      <c r="F258" s="352" t="s">
        <v>2177</v>
      </c>
      <c r="G258" s="239"/>
      <c r="H258" s="5"/>
      <c r="I258" s="127"/>
      <c r="J258" s="5"/>
    </row>
    <row r="259" spans="2:10" ht="15">
      <c r="B259" s="348">
        <v>42983.062407407</v>
      </c>
      <c r="C259" s="349">
        <v>500</v>
      </c>
      <c r="D259" s="350">
        <f t="shared" si="3"/>
        <v>35</v>
      </c>
      <c r="E259" s="351">
        <v>465</v>
      </c>
      <c r="F259" s="352" t="s">
        <v>2178</v>
      </c>
      <c r="G259" s="239"/>
      <c r="H259" s="5"/>
      <c r="I259" s="127"/>
      <c r="J259" s="5"/>
    </row>
    <row r="260" spans="2:10" ht="15">
      <c r="B260" s="348">
        <v>42983.116701389001</v>
      </c>
      <c r="C260" s="349">
        <v>700</v>
      </c>
      <c r="D260" s="350">
        <f t="shared" si="3"/>
        <v>35</v>
      </c>
      <c r="E260" s="351">
        <v>665</v>
      </c>
      <c r="F260" s="352" t="s">
        <v>2179</v>
      </c>
      <c r="G260" s="239"/>
      <c r="H260" s="5"/>
      <c r="I260" s="127"/>
      <c r="J260" s="5"/>
    </row>
    <row r="261" spans="2:10" ht="15">
      <c r="B261" s="348">
        <v>42983.166331018998</v>
      </c>
      <c r="C261" s="349">
        <v>75</v>
      </c>
      <c r="D261" s="350">
        <f t="shared" ref="D261:D324" si="4">C261-E261</f>
        <v>6</v>
      </c>
      <c r="E261" s="351">
        <v>69</v>
      </c>
      <c r="F261" s="352" t="s">
        <v>2177</v>
      </c>
      <c r="G261" s="239"/>
      <c r="H261" s="5"/>
      <c r="I261" s="127"/>
      <c r="J261" s="5"/>
    </row>
    <row r="262" spans="2:10" ht="15">
      <c r="B262" s="348">
        <v>42983.240451389</v>
      </c>
      <c r="C262" s="349">
        <v>100</v>
      </c>
      <c r="D262" s="350">
        <f t="shared" si="4"/>
        <v>8</v>
      </c>
      <c r="E262" s="351">
        <v>92</v>
      </c>
      <c r="F262" s="352" t="s">
        <v>2180</v>
      </c>
      <c r="G262" s="239"/>
      <c r="H262" s="5"/>
      <c r="I262" s="127"/>
      <c r="J262" s="5"/>
    </row>
    <row r="263" spans="2:10" ht="15">
      <c r="B263" s="348">
        <v>42983.314803241003</v>
      </c>
      <c r="C263" s="349">
        <v>100</v>
      </c>
      <c r="D263" s="350">
        <f t="shared" si="4"/>
        <v>8</v>
      </c>
      <c r="E263" s="351">
        <v>92</v>
      </c>
      <c r="F263" s="352" t="s">
        <v>2181</v>
      </c>
      <c r="G263" s="239"/>
      <c r="H263" s="5"/>
      <c r="I263" s="127"/>
      <c r="J263" s="5"/>
    </row>
    <row r="264" spans="2:10" ht="15">
      <c r="B264" s="348">
        <v>42983.369143518998</v>
      </c>
      <c r="C264" s="349">
        <v>100</v>
      </c>
      <c r="D264" s="350">
        <f t="shared" si="4"/>
        <v>5</v>
      </c>
      <c r="E264" s="351">
        <v>95</v>
      </c>
      <c r="F264" s="352" t="s">
        <v>2182</v>
      </c>
      <c r="G264" s="239"/>
      <c r="H264" s="5"/>
      <c r="I264" s="127"/>
      <c r="J264" s="5"/>
    </row>
    <row r="265" spans="2:10" ht="15">
      <c r="B265" s="348">
        <v>42983.413761573996</v>
      </c>
      <c r="C265" s="349">
        <v>1000</v>
      </c>
      <c r="D265" s="350">
        <f t="shared" si="4"/>
        <v>50</v>
      </c>
      <c r="E265" s="351">
        <v>950</v>
      </c>
      <c r="F265" s="352" t="s">
        <v>2183</v>
      </c>
      <c r="G265" s="239"/>
      <c r="H265" s="5"/>
      <c r="I265" s="127"/>
      <c r="J265" s="5"/>
    </row>
    <row r="266" spans="2:10" ht="15">
      <c r="B266" s="348">
        <v>42983.416990741003</v>
      </c>
      <c r="C266" s="349">
        <v>150</v>
      </c>
      <c r="D266" s="350">
        <f t="shared" si="4"/>
        <v>10.5</v>
      </c>
      <c r="E266" s="351">
        <v>139.5</v>
      </c>
      <c r="F266" s="352" t="s">
        <v>1957</v>
      </c>
      <c r="G266" s="239"/>
      <c r="H266" s="5"/>
      <c r="I266" s="127"/>
      <c r="J266" s="5"/>
    </row>
    <row r="267" spans="2:10" ht="15">
      <c r="B267" s="348">
        <v>42983.432754629997</v>
      </c>
      <c r="C267" s="349">
        <v>100</v>
      </c>
      <c r="D267" s="350">
        <f t="shared" si="4"/>
        <v>5</v>
      </c>
      <c r="E267" s="351">
        <v>95</v>
      </c>
      <c r="F267" s="352" t="s">
        <v>2184</v>
      </c>
      <c r="G267" s="239"/>
      <c r="H267" s="5"/>
      <c r="I267" s="127"/>
      <c r="J267" s="5"/>
    </row>
    <row r="268" spans="2:10" ht="15">
      <c r="B268" s="348">
        <v>42983.434652778</v>
      </c>
      <c r="C268" s="349">
        <v>300</v>
      </c>
      <c r="D268" s="350">
        <f t="shared" si="4"/>
        <v>15</v>
      </c>
      <c r="E268" s="351">
        <v>285</v>
      </c>
      <c r="F268" s="352" t="s">
        <v>2185</v>
      </c>
      <c r="G268" s="239"/>
      <c r="H268" s="5"/>
      <c r="I268" s="127"/>
      <c r="J268" s="5"/>
    </row>
    <row r="269" spans="2:10" ht="15">
      <c r="B269" s="348">
        <v>42983.437824073997</v>
      </c>
      <c r="C269" s="349">
        <v>3500</v>
      </c>
      <c r="D269" s="350">
        <f t="shared" si="4"/>
        <v>175</v>
      </c>
      <c r="E269" s="351">
        <v>3325</v>
      </c>
      <c r="F269" s="352" t="s">
        <v>2164</v>
      </c>
      <c r="G269" s="239"/>
      <c r="H269" s="5"/>
      <c r="I269" s="127"/>
      <c r="J269" s="5"/>
    </row>
    <row r="270" spans="2:10" ht="15">
      <c r="B270" s="348">
        <v>42983.458356481002</v>
      </c>
      <c r="C270" s="349">
        <v>200</v>
      </c>
      <c r="D270" s="350">
        <f t="shared" si="4"/>
        <v>10</v>
      </c>
      <c r="E270" s="351">
        <v>190</v>
      </c>
      <c r="F270" s="352" t="s">
        <v>2186</v>
      </c>
      <c r="G270" s="239"/>
      <c r="H270" s="5"/>
      <c r="I270" s="127"/>
      <c r="J270" s="5"/>
    </row>
    <row r="271" spans="2:10" ht="15">
      <c r="B271" s="348">
        <v>42983.458356481002</v>
      </c>
      <c r="C271" s="349">
        <v>30</v>
      </c>
      <c r="D271" s="350">
        <f t="shared" si="4"/>
        <v>1.5</v>
      </c>
      <c r="E271" s="351">
        <v>28.5</v>
      </c>
      <c r="F271" s="352" t="s">
        <v>2187</v>
      </c>
      <c r="G271" s="239"/>
      <c r="H271" s="5"/>
      <c r="I271" s="127"/>
      <c r="J271" s="5"/>
    </row>
    <row r="272" spans="2:10" ht="15">
      <c r="B272" s="348">
        <v>42983.458368056003</v>
      </c>
      <c r="C272" s="349">
        <v>50</v>
      </c>
      <c r="D272" s="350">
        <f t="shared" si="4"/>
        <v>3.5</v>
      </c>
      <c r="E272" s="351">
        <v>46.5</v>
      </c>
      <c r="F272" s="352" t="s">
        <v>2188</v>
      </c>
      <c r="G272" s="239"/>
      <c r="H272" s="5"/>
      <c r="I272" s="127"/>
      <c r="J272" s="5"/>
    </row>
    <row r="273" spans="2:10" ht="15">
      <c r="B273" s="348">
        <v>42983.458391204003</v>
      </c>
      <c r="C273" s="349">
        <v>500</v>
      </c>
      <c r="D273" s="350">
        <f t="shared" si="4"/>
        <v>25</v>
      </c>
      <c r="E273" s="351">
        <v>475</v>
      </c>
      <c r="F273" s="352" t="s">
        <v>2189</v>
      </c>
      <c r="G273" s="239"/>
      <c r="H273" s="5"/>
      <c r="I273" s="127"/>
      <c r="J273" s="5"/>
    </row>
    <row r="274" spans="2:10" ht="15">
      <c r="B274" s="348">
        <v>42983.458449074002</v>
      </c>
      <c r="C274" s="349">
        <v>100</v>
      </c>
      <c r="D274" s="350">
        <f t="shared" si="4"/>
        <v>5</v>
      </c>
      <c r="E274" s="351">
        <v>95</v>
      </c>
      <c r="F274" s="352" t="s">
        <v>2190</v>
      </c>
      <c r="G274" s="239"/>
      <c r="H274" s="5"/>
      <c r="I274" s="127"/>
      <c r="J274" s="5"/>
    </row>
    <row r="275" spans="2:10" ht="15">
      <c r="B275" s="348">
        <v>42983.458472222002</v>
      </c>
      <c r="C275" s="349">
        <v>200</v>
      </c>
      <c r="D275" s="350">
        <f t="shared" si="4"/>
        <v>10</v>
      </c>
      <c r="E275" s="351">
        <v>190</v>
      </c>
      <c r="F275" s="352" t="s">
        <v>2186</v>
      </c>
      <c r="G275" s="239"/>
      <c r="H275" s="5"/>
      <c r="I275" s="127"/>
      <c r="J275" s="5"/>
    </row>
    <row r="276" spans="2:10" ht="15">
      <c r="B276" s="348">
        <v>42983.458495370003</v>
      </c>
      <c r="C276" s="349">
        <v>100</v>
      </c>
      <c r="D276" s="350">
        <f t="shared" si="4"/>
        <v>5</v>
      </c>
      <c r="E276" s="351">
        <v>95</v>
      </c>
      <c r="F276" s="352" t="s">
        <v>2191</v>
      </c>
      <c r="G276" s="239"/>
      <c r="H276" s="5"/>
      <c r="I276" s="127"/>
      <c r="J276" s="5"/>
    </row>
    <row r="277" spans="2:10" ht="15">
      <c r="B277" s="348">
        <v>42983.458495370003</v>
      </c>
      <c r="C277" s="349">
        <v>100</v>
      </c>
      <c r="D277" s="350">
        <f t="shared" si="4"/>
        <v>5</v>
      </c>
      <c r="E277" s="351">
        <v>95</v>
      </c>
      <c r="F277" s="352" t="s">
        <v>2192</v>
      </c>
      <c r="G277" s="239"/>
      <c r="H277" s="5"/>
      <c r="I277" s="127"/>
      <c r="J277" s="5"/>
    </row>
    <row r="278" spans="2:10" ht="15">
      <c r="B278" s="348">
        <v>42983.458506944</v>
      </c>
      <c r="C278" s="349">
        <v>100</v>
      </c>
      <c r="D278" s="350">
        <f t="shared" si="4"/>
        <v>5</v>
      </c>
      <c r="E278" s="351">
        <v>95</v>
      </c>
      <c r="F278" s="352" t="s">
        <v>2193</v>
      </c>
      <c r="G278" s="239"/>
      <c r="H278" s="5"/>
      <c r="I278" s="127"/>
      <c r="J278" s="5"/>
    </row>
    <row r="279" spans="2:10" ht="15">
      <c r="B279" s="348">
        <v>42983.458541667002</v>
      </c>
      <c r="C279" s="349">
        <v>300</v>
      </c>
      <c r="D279" s="350">
        <f t="shared" si="4"/>
        <v>15</v>
      </c>
      <c r="E279" s="351">
        <v>285</v>
      </c>
      <c r="F279" s="352" t="s">
        <v>2194</v>
      </c>
      <c r="G279" s="239"/>
      <c r="H279" s="5"/>
      <c r="I279" s="127"/>
      <c r="J279" s="5"/>
    </row>
    <row r="280" spans="2:10" ht="15">
      <c r="B280" s="348">
        <v>42983.458553240998</v>
      </c>
      <c r="C280" s="349">
        <v>50</v>
      </c>
      <c r="D280" s="350">
        <f t="shared" si="4"/>
        <v>3.5</v>
      </c>
      <c r="E280" s="351">
        <v>46.5</v>
      </c>
      <c r="F280" s="352" t="s">
        <v>2195</v>
      </c>
      <c r="G280" s="239"/>
      <c r="H280" s="5"/>
      <c r="I280" s="127"/>
      <c r="J280" s="5"/>
    </row>
    <row r="281" spans="2:10" ht="15">
      <c r="B281" s="348">
        <v>42983.458599537</v>
      </c>
      <c r="C281" s="349">
        <v>250</v>
      </c>
      <c r="D281" s="350">
        <f t="shared" si="4"/>
        <v>20</v>
      </c>
      <c r="E281" s="351">
        <v>230</v>
      </c>
      <c r="F281" s="352" t="s">
        <v>2196</v>
      </c>
      <c r="G281" s="239"/>
      <c r="H281" s="5"/>
      <c r="I281" s="127"/>
      <c r="J281" s="5"/>
    </row>
    <row r="282" spans="2:10" ht="15">
      <c r="B282" s="348">
        <v>42983.458634258997</v>
      </c>
      <c r="C282" s="349">
        <v>100</v>
      </c>
      <c r="D282" s="350">
        <f t="shared" si="4"/>
        <v>8</v>
      </c>
      <c r="E282" s="351">
        <v>92</v>
      </c>
      <c r="F282" s="352" t="s">
        <v>2197</v>
      </c>
      <c r="G282" s="239"/>
      <c r="H282" s="5"/>
      <c r="I282" s="127"/>
      <c r="J282" s="5"/>
    </row>
    <row r="283" spans="2:10" ht="15">
      <c r="B283" s="348">
        <v>42983.458807870004</v>
      </c>
      <c r="C283" s="349">
        <v>500</v>
      </c>
      <c r="D283" s="350">
        <f t="shared" si="4"/>
        <v>25</v>
      </c>
      <c r="E283" s="351">
        <v>475</v>
      </c>
      <c r="F283" s="352" t="s">
        <v>2155</v>
      </c>
      <c r="G283" s="239"/>
      <c r="H283" s="5"/>
      <c r="I283" s="127"/>
      <c r="J283" s="5"/>
    </row>
    <row r="284" spans="2:10" ht="15">
      <c r="B284" s="348">
        <v>42983.459143519001</v>
      </c>
      <c r="C284" s="349">
        <v>100</v>
      </c>
      <c r="D284" s="350">
        <f t="shared" si="4"/>
        <v>8</v>
      </c>
      <c r="E284" s="351">
        <v>92</v>
      </c>
      <c r="F284" s="352" t="s">
        <v>2198</v>
      </c>
      <c r="G284" s="239"/>
      <c r="H284" s="5"/>
      <c r="I284" s="127"/>
      <c r="J284" s="5"/>
    </row>
    <row r="285" spans="2:10" ht="15">
      <c r="B285" s="348">
        <v>42983.459178240999</v>
      </c>
      <c r="C285" s="349">
        <v>100</v>
      </c>
      <c r="D285" s="350">
        <f t="shared" si="4"/>
        <v>5</v>
      </c>
      <c r="E285" s="351">
        <v>95</v>
      </c>
      <c r="F285" s="352" t="s">
        <v>2199</v>
      </c>
      <c r="G285" s="239"/>
      <c r="H285" s="5"/>
      <c r="I285" s="127"/>
      <c r="J285" s="5"/>
    </row>
    <row r="286" spans="2:10" ht="15">
      <c r="B286" s="348">
        <v>42983.459236110997</v>
      </c>
      <c r="C286" s="349">
        <v>50</v>
      </c>
      <c r="D286" s="350">
        <f t="shared" si="4"/>
        <v>3.5</v>
      </c>
      <c r="E286" s="351">
        <v>46.5</v>
      </c>
      <c r="F286" s="352" t="s">
        <v>2200</v>
      </c>
      <c r="G286" s="239"/>
      <c r="H286" s="5"/>
      <c r="I286" s="127"/>
      <c r="J286" s="5"/>
    </row>
    <row r="287" spans="2:10" ht="15">
      <c r="B287" s="348">
        <v>42983.459236110997</v>
      </c>
      <c r="C287" s="349">
        <v>100</v>
      </c>
      <c r="D287" s="350">
        <f t="shared" si="4"/>
        <v>7</v>
      </c>
      <c r="E287" s="351">
        <v>93</v>
      </c>
      <c r="F287" s="352" t="s">
        <v>2201</v>
      </c>
      <c r="G287" s="239"/>
      <c r="H287" s="5"/>
      <c r="I287" s="127"/>
      <c r="J287" s="5"/>
    </row>
    <row r="288" spans="2:10" ht="15">
      <c r="B288" s="348">
        <v>42983.459259258998</v>
      </c>
      <c r="C288" s="349">
        <v>50</v>
      </c>
      <c r="D288" s="350">
        <f t="shared" si="4"/>
        <v>3.5</v>
      </c>
      <c r="E288" s="351">
        <v>46.5</v>
      </c>
      <c r="F288" s="352" t="s">
        <v>2202</v>
      </c>
      <c r="G288" s="239"/>
      <c r="H288" s="5"/>
      <c r="I288" s="127"/>
      <c r="J288" s="5"/>
    </row>
    <row r="289" spans="2:10" ht="15">
      <c r="B289" s="348">
        <v>42983.459270833002</v>
      </c>
      <c r="C289" s="349">
        <v>30</v>
      </c>
      <c r="D289" s="350">
        <f t="shared" si="4"/>
        <v>1.5</v>
      </c>
      <c r="E289" s="351">
        <v>28.5</v>
      </c>
      <c r="F289" s="352" t="s">
        <v>2203</v>
      </c>
      <c r="G289" s="239"/>
      <c r="H289" s="5"/>
      <c r="I289" s="127"/>
      <c r="J289" s="5"/>
    </row>
    <row r="290" spans="2:10" ht="15">
      <c r="B290" s="348">
        <v>42983.459305556004</v>
      </c>
      <c r="C290" s="349">
        <v>10</v>
      </c>
      <c r="D290" s="350">
        <f t="shared" si="4"/>
        <v>0.69999999999999929</v>
      </c>
      <c r="E290" s="351">
        <v>9.3000000000000007</v>
      </c>
      <c r="F290" s="352" t="s">
        <v>2204</v>
      </c>
      <c r="G290" s="239"/>
      <c r="H290" s="5"/>
      <c r="I290" s="127"/>
      <c r="J290" s="5"/>
    </row>
    <row r="291" spans="2:10" ht="15">
      <c r="B291" s="348">
        <v>42983.461527778003</v>
      </c>
      <c r="C291" s="349">
        <v>300</v>
      </c>
      <c r="D291" s="350">
        <f t="shared" si="4"/>
        <v>21</v>
      </c>
      <c r="E291" s="351">
        <v>279</v>
      </c>
      <c r="F291" s="352" t="s">
        <v>2205</v>
      </c>
      <c r="G291" s="239"/>
      <c r="H291" s="5"/>
      <c r="I291" s="127"/>
      <c r="J291" s="5"/>
    </row>
    <row r="292" spans="2:10" ht="15">
      <c r="B292" s="348">
        <v>42983.462106480998</v>
      </c>
      <c r="C292" s="349">
        <v>100</v>
      </c>
      <c r="D292" s="350">
        <f t="shared" si="4"/>
        <v>8</v>
      </c>
      <c r="E292" s="351">
        <v>92</v>
      </c>
      <c r="F292" s="352" t="s">
        <v>2206</v>
      </c>
      <c r="G292" s="239"/>
      <c r="H292" s="5"/>
      <c r="I292" s="127"/>
      <c r="J292" s="5"/>
    </row>
    <row r="293" spans="2:10" ht="15">
      <c r="B293" s="348">
        <v>42983.481493056002</v>
      </c>
      <c r="C293" s="349">
        <v>200</v>
      </c>
      <c r="D293" s="350">
        <f t="shared" si="4"/>
        <v>16</v>
      </c>
      <c r="E293" s="351">
        <v>184</v>
      </c>
      <c r="F293" s="352" t="s">
        <v>2207</v>
      </c>
      <c r="G293" s="239"/>
      <c r="H293" s="5"/>
      <c r="I293" s="127"/>
      <c r="J293" s="5"/>
    </row>
    <row r="294" spans="2:10" ht="15">
      <c r="B294" s="348">
        <v>42983.511655093003</v>
      </c>
      <c r="C294" s="349">
        <v>100</v>
      </c>
      <c r="D294" s="350">
        <f t="shared" si="4"/>
        <v>5</v>
      </c>
      <c r="E294" s="351">
        <v>95</v>
      </c>
      <c r="F294" s="352" t="s">
        <v>2208</v>
      </c>
      <c r="G294" s="239"/>
      <c r="H294" s="5"/>
      <c r="I294" s="127"/>
      <c r="J294" s="5"/>
    </row>
    <row r="295" spans="2:10" ht="15">
      <c r="B295" s="348">
        <v>42983.587569443996</v>
      </c>
      <c r="C295" s="349">
        <v>100</v>
      </c>
      <c r="D295" s="350">
        <f t="shared" si="4"/>
        <v>8</v>
      </c>
      <c r="E295" s="351">
        <v>92</v>
      </c>
      <c r="F295" s="352" t="s">
        <v>2138</v>
      </c>
      <c r="G295" s="239"/>
      <c r="H295" s="5"/>
      <c r="I295" s="127"/>
      <c r="J295" s="5"/>
    </row>
    <row r="296" spans="2:10" ht="15">
      <c r="B296" s="348">
        <v>42983.625555555998</v>
      </c>
      <c r="C296" s="349">
        <v>500</v>
      </c>
      <c r="D296" s="350">
        <f t="shared" si="4"/>
        <v>40</v>
      </c>
      <c r="E296" s="351">
        <v>460</v>
      </c>
      <c r="F296" s="352" t="s">
        <v>2209</v>
      </c>
      <c r="G296" s="239"/>
      <c r="H296" s="5"/>
      <c r="I296" s="127"/>
      <c r="J296" s="5"/>
    </row>
    <row r="297" spans="2:10" ht="15">
      <c r="B297" s="348">
        <v>42983.686990741</v>
      </c>
      <c r="C297" s="349">
        <v>10</v>
      </c>
      <c r="D297" s="350">
        <f t="shared" si="4"/>
        <v>0.5</v>
      </c>
      <c r="E297" s="351">
        <v>9.5</v>
      </c>
      <c r="F297" s="352" t="s">
        <v>2210</v>
      </c>
      <c r="G297" s="239"/>
      <c r="H297" s="5"/>
      <c r="I297" s="127"/>
      <c r="J297" s="5"/>
    </row>
    <row r="298" spans="2:10" ht="15">
      <c r="B298" s="348">
        <v>42983.696944443996</v>
      </c>
      <c r="C298" s="349">
        <v>600</v>
      </c>
      <c r="D298" s="350">
        <f t="shared" si="4"/>
        <v>30</v>
      </c>
      <c r="E298" s="351">
        <v>570</v>
      </c>
      <c r="F298" s="352" t="s">
        <v>2211</v>
      </c>
      <c r="G298" s="239"/>
      <c r="H298" s="5"/>
      <c r="I298" s="127"/>
      <c r="J298" s="5"/>
    </row>
    <row r="299" spans="2:10" ht="15">
      <c r="B299" s="348">
        <v>42983.700416667001</v>
      </c>
      <c r="C299" s="349">
        <v>30</v>
      </c>
      <c r="D299" s="350">
        <f t="shared" si="4"/>
        <v>2.3999999999999986</v>
      </c>
      <c r="E299" s="351">
        <v>27.6</v>
      </c>
      <c r="F299" s="352" t="s">
        <v>2212</v>
      </c>
      <c r="G299" s="239"/>
      <c r="H299" s="5"/>
      <c r="I299" s="127"/>
      <c r="J299" s="5"/>
    </row>
    <row r="300" spans="2:10" ht="15">
      <c r="B300" s="348">
        <v>42983.709108796</v>
      </c>
      <c r="C300" s="349">
        <v>150</v>
      </c>
      <c r="D300" s="350">
        <f t="shared" si="4"/>
        <v>7.5</v>
      </c>
      <c r="E300" s="351">
        <v>142.5</v>
      </c>
      <c r="F300" s="352" t="s">
        <v>2213</v>
      </c>
      <c r="G300" s="239"/>
      <c r="H300" s="5"/>
      <c r="I300" s="127"/>
      <c r="J300" s="5"/>
    </row>
    <row r="301" spans="2:10" ht="15">
      <c r="B301" s="348">
        <v>42983.713796295997</v>
      </c>
      <c r="C301" s="349">
        <v>50</v>
      </c>
      <c r="D301" s="350">
        <f t="shared" si="4"/>
        <v>2.5</v>
      </c>
      <c r="E301" s="351">
        <v>47.5</v>
      </c>
      <c r="F301" s="352" t="s">
        <v>2214</v>
      </c>
      <c r="G301" s="239"/>
      <c r="H301" s="5"/>
      <c r="I301" s="127"/>
      <c r="J301" s="5"/>
    </row>
    <row r="302" spans="2:10" ht="15">
      <c r="B302" s="348">
        <v>42983.715104167</v>
      </c>
      <c r="C302" s="349">
        <v>100</v>
      </c>
      <c r="D302" s="350">
        <f t="shared" si="4"/>
        <v>5</v>
      </c>
      <c r="E302" s="351">
        <v>95</v>
      </c>
      <c r="F302" s="352" t="s">
        <v>2007</v>
      </c>
      <c r="G302" s="239"/>
      <c r="H302" s="5"/>
      <c r="I302" s="127"/>
      <c r="J302" s="5"/>
    </row>
    <row r="303" spans="2:10" ht="15">
      <c r="B303" s="348">
        <v>42983.726215278002</v>
      </c>
      <c r="C303" s="349">
        <v>50</v>
      </c>
      <c r="D303" s="350">
        <f t="shared" si="4"/>
        <v>3.5</v>
      </c>
      <c r="E303" s="351">
        <v>46.5</v>
      </c>
      <c r="F303" s="352" t="s">
        <v>2215</v>
      </c>
      <c r="G303" s="239"/>
      <c r="H303" s="5"/>
      <c r="I303" s="127"/>
      <c r="J303" s="5"/>
    </row>
    <row r="304" spans="2:10" ht="15">
      <c r="B304" s="348">
        <v>42983.726493055998</v>
      </c>
      <c r="C304" s="349">
        <v>500</v>
      </c>
      <c r="D304" s="350">
        <f t="shared" si="4"/>
        <v>25</v>
      </c>
      <c r="E304" s="351">
        <v>475</v>
      </c>
      <c r="F304" s="352" t="s">
        <v>2198</v>
      </c>
      <c r="G304" s="239"/>
      <c r="H304" s="5"/>
      <c r="I304" s="127"/>
      <c r="J304" s="5"/>
    </row>
    <row r="305" spans="2:10" ht="15">
      <c r="B305" s="348">
        <v>42983.727430555999</v>
      </c>
      <c r="C305" s="349">
        <v>100</v>
      </c>
      <c r="D305" s="350">
        <f t="shared" si="4"/>
        <v>5</v>
      </c>
      <c r="E305" s="351">
        <v>95</v>
      </c>
      <c r="F305" s="352" t="s">
        <v>2216</v>
      </c>
      <c r="G305" s="239"/>
      <c r="H305" s="5"/>
      <c r="I305" s="127"/>
      <c r="J305" s="5"/>
    </row>
    <row r="306" spans="2:10" ht="15">
      <c r="B306" s="348">
        <v>42983.727766204</v>
      </c>
      <c r="C306" s="349">
        <v>200</v>
      </c>
      <c r="D306" s="350">
        <f t="shared" si="4"/>
        <v>10</v>
      </c>
      <c r="E306" s="351">
        <v>190</v>
      </c>
      <c r="F306" s="352" t="s">
        <v>2217</v>
      </c>
      <c r="G306" s="239"/>
      <c r="H306" s="5"/>
      <c r="I306" s="127"/>
      <c r="J306" s="5"/>
    </row>
    <row r="307" spans="2:10" ht="15">
      <c r="B307" s="348">
        <v>42983.751388889003</v>
      </c>
      <c r="C307" s="349">
        <v>55</v>
      </c>
      <c r="D307" s="350">
        <f t="shared" si="4"/>
        <v>2.75</v>
      </c>
      <c r="E307" s="351">
        <v>52.25</v>
      </c>
      <c r="F307" s="352" t="s">
        <v>2218</v>
      </c>
      <c r="G307" s="239"/>
      <c r="H307" s="5"/>
      <c r="I307" s="127"/>
      <c r="J307" s="5"/>
    </row>
    <row r="308" spans="2:10" ht="15">
      <c r="B308" s="348">
        <v>42983.771597222003</v>
      </c>
      <c r="C308" s="349">
        <v>300</v>
      </c>
      <c r="D308" s="350">
        <f t="shared" si="4"/>
        <v>24</v>
      </c>
      <c r="E308" s="351">
        <v>276</v>
      </c>
      <c r="F308" s="352" t="s">
        <v>2219</v>
      </c>
      <c r="G308" s="239"/>
      <c r="H308" s="5"/>
      <c r="I308" s="127"/>
      <c r="J308" s="5"/>
    </row>
    <row r="309" spans="2:10" ht="15">
      <c r="B309" s="348">
        <v>42983.783252314999</v>
      </c>
      <c r="C309" s="349">
        <v>100</v>
      </c>
      <c r="D309" s="350">
        <f t="shared" si="4"/>
        <v>5</v>
      </c>
      <c r="E309" s="351">
        <v>95</v>
      </c>
      <c r="F309" s="352" t="s">
        <v>2220</v>
      </c>
      <c r="G309" s="239"/>
      <c r="H309" s="5"/>
      <c r="I309" s="127"/>
      <c r="J309" s="5"/>
    </row>
    <row r="310" spans="2:10" ht="15">
      <c r="B310" s="348">
        <v>42983.795775462997</v>
      </c>
      <c r="C310" s="349">
        <v>150</v>
      </c>
      <c r="D310" s="350">
        <f t="shared" si="4"/>
        <v>7.5</v>
      </c>
      <c r="E310" s="351">
        <v>142.5</v>
      </c>
      <c r="F310" s="352" t="s">
        <v>2063</v>
      </c>
      <c r="G310" s="239"/>
      <c r="H310" s="5"/>
      <c r="I310" s="127"/>
      <c r="J310" s="5"/>
    </row>
    <row r="311" spans="2:10" ht="15">
      <c r="B311" s="348">
        <v>42983.833113426001</v>
      </c>
      <c r="C311" s="349">
        <v>10</v>
      </c>
      <c r="D311" s="350">
        <f t="shared" si="4"/>
        <v>0.69999999999999929</v>
      </c>
      <c r="E311" s="351">
        <v>9.3000000000000007</v>
      </c>
      <c r="F311" s="352" t="s">
        <v>2221</v>
      </c>
      <c r="G311" s="239"/>
      <c r="H311" s="5"/>
      <c r="I311" s="127"/>
      <c r="J311" s="5"/>
    </row>
    <row r="312" spans="2:10" ht="15">
      <c r="B312" s="348">
        <v>42983.835162037001</v>
      </c>
      <c r="C312" s="349">
        <v>13</v>
      </c>
      <c r="D312" s="350">
        <f t="shared" si="4"/>
        <v>1.0399999999999991</v>
      </c>
      <c r="E312" s="351">
        <v>11.96</v>
      </c>
      <c r="F312" s="352" t="s">
        <v>2222</v>
      </c>
      <c r="G312" s="239"/>
      <c r="H312" s="5"/>
      <c r="I312" s="127"/>
      <c r="J312" s="5"/>
    </row>
    <row r="313" spans="2:10" ht="15">
      <c r="B313" s="348">
        <v>42983.840706019</v>
      </c>
      <c r="C313" s="349">
        <v>200</v>
      </c>
      <c r="D313" s="350">
        <f t="shared" si="4"/>
        <v>16</v>
      </c>
      <c r="E313" s="351">
        <v>184</v>
      </c>
      <c r="F313" s="352" t="s">
        <v>2223</v>
      </c>
      <c r="G313" s="239"/>
      <c r="H313" s="5"/>
      <c r="I313" s="127"/>
      <c r="J313" s="5"/>
    </row>
    <row r="314" spans="2:10" ht="15">
      <c r="B314" s="348">
        <v>42983.861203704</v>
      </c>
      <c r="C314" s="349">
        <v>90</v>
      </c>
      <c r="D314" s="350">
        <f t="shared" si="4"/>
        <v>7.2000000000000028</v>
      </c>
      <c r="E314" s="351">
        <v>82.8</v>
      </c>
      <c r="F314" s="352" t="s">
        <v>2224</v>
      </c>
      <c r="G314" s="239"/>
      <c r="H314" s="5"/>
      <c r="I314" s="127"/>
      <c r="J314" s="5"/>
    </row>
    <row r="315" spans="2:10" ht="15">
      <c r="B315" s="348">
        <v>42983.886446759003</v>
      </c>
      <c r="C315" s="349">
        <v>100</v>
      </c>
      <c r="D315" s="350">
        <f t="shared" si="4"/>
        <v>5</v>
      </c>
      <c r="E315" s="351">
        <v>95</v>
      </c>
      <c r="F315" s="352" t="s">
        <v>2225</v>
      </c>
      <c r="G315" s="239"/>
      <c r="H315" s="5"/>
      <c r="I315" s="127"/>
      <c r="J315" s="5"/>
    </row>
    <row r="316" spans="2:10" ht="15">
      <c r="B316" s="348">
        <v>42983.940995370001</v>
      </c>
      <c r="C316" s="349">
        <v>100</v>
      </c>
      <c r="D316" s="350">
        <f t="shared" si="4"/>
        <v>5</v>
      </c>
      <c r="E316" s="351">
        <v>95</v>
      </c>
      <c r="F316" s="352" t="s">
        <v>2226</v>
      </c>
      <c r="G316" s="239"/>
      <c r="H316" s="5"/>
      <c r="I316" s="127"/>
      <c r="J316" s="5"/>
    </row>
    <row r="317" spans="2:10" ht="15">
      <c r="B317" s="348">
        <v>42983.953553241001</v>
      </c>
      <c r="C317" s="349">
        <v>700</v>
      </c>
      <c r="D317" s="350">
        <f t="shared" si="4"/>
        <v>35</v>
      </c>
      <c r="E317" s="351">
        <v>665</v>
      </c>
      <c r="F317" s="352" t="s">
        <v>2227</v>
      </c>
      <c r="G317" s="239"/>
      <c r="H317" s="5"/>
      <c r="I317" s="127"/>
      <c r="J317" s="5"/>
    </row>
    <row r="318" spans="2:10" ht="15">
      <c r="B318" s="348">
        <v>42983.958217592997</v>
      </c>
      <c r="C318" s="349">
        <v>10</v>
      </c>
      <c r="D318" s="350">
        <f t="shared" si="4"/>
        <v>0.69999999999999929</v>
      </c>
      <c r="E318" s="351">
        <v>9.3000000000000007</v>
      </c>
      <c r="F318" s="352" t="s">
        <v>2083</v>
      </c>
      <c r="G318" s="239"/>
      <c r="H318" s="5"/>
      <c r="I318" s="127"/>
      <c r="J318" s="5"/>
    </row>
    <row r="319" spans="2:10" ht="15">
      <c r="B319" s="348">
        <v>42983.981273147998</v>
      </c>
      <c r="C319" s="349">
        <v>100</v>
      </c>
      <c r="D319" s="350">
        <f t="shared" si="4"/>
        <v>5</v>
      </c>
      <c r="E319" s="351">
        <v>95</v>
      </c>
      <c r="F319" s="352" t="s">
        <v>2228</v>
      </c>
      <c r="G319" s="239"/>
      <c r="H319" s="5"/>
      <c r="I319" s="127"/>
      <c r="J319" s="5"/>
    </row>
    <row r="320" spans="2:10" ht="15">
      <c r="B320" s="348">
        <v>42984.030486110998</v>
      </c>
      <c r="C320" s="349">
        <v>20</v>
      </c>
      <c r="D320" s="350">
        <f t="shared" si="4"/>
        <v>1</v>
      </c>
      <c r="E320" s="351">
        <v>19</v>
      </c>
      <c r="F320" s="352" t="s">
        <v>2214</v>
      </c>
      <c r="G320" s="239"/>
      <c r="H320" s="5"/>
      <c r="I320" s="127"/>
      <c r="J320" s="5"/>
    </row>
    <row r="321" spans="2:10" ht="15">
      <c r="B321" s="348">
        <v>42984.118321759001</v>
      </c>
      <c r="C321" s="349">
        <v>800</v>
      </c>
      <c r="D321" s="350">
        <f t="shared" si="4"/>
        <v>64</v>
      </c>
      <c r="E321" s="351">
        <v>736</v>
      </c>
      <c r="F321" s="352" t="s">
        <v>2229</v>
      </c>
      <c r="G321" s="239"/>
      <c r="H321" s="5"/>
      <c r="I321" s="127"/>
      <c r="J321" s="5"/>
    </row>
    <row r="322" spans="2:10" ht="15">
      <c r="B322" s="348">
        <v>42984.255590278</v>
      </c>
      <c r="C322" s="349">
        <v>50</v>
      </c>
      <c r="D322" s="350">
        <f t="shared" si="4"/>
        <v>2.5</v>
      </c>
      <c r="E322" s="351">
        <v>47.5</v>
      </c>
      <c r="F322" s="352" t="s">
        <v>2230</v>
      </c>
      <c r="G322" s="239"/>
      <c r="H322" s="5"/>
      <c r="I322" s="127"/>
      <c r="J322" s="5"/>
    </row>
    <row r="323" spans="2:10" ht="15">
      <c r="B323" s="348">
        <v>42984.276956018999</v>
      </c>
      <c r="C323" s="349">
        <v>50</v>
      </c>
      <c r="D323" s="350">
        <f t="shared" si="4"/>
        <v>4</v>
      </c>
      <c r="E323" s="351">
        <v>46</v>
      </c>
      <c r="F323" s="352" t="s">
        <v>2231</v>
      </c>
      <c r="G323" s="239"/>
      <c r="H323" s="5"/>
      <c r="I323" s="127"/>
      <c r="J323" s="5"/>
    </row>
    <row r="324" spans="2:10" ht="15">
      <c r="B324" s="348">
        <v>42984.281643519003</v>
      </c>
      <c r="C324" s="349">
        <v>40</v>
      </c>
      <c r="D324" s="350">
        <f t="shared" si="4"/>
        <v>2.7999999999999972</v>
      </c>
      <c r="E324" s="351">
        <v>37.200000000000003</v>
      </c>
      <c r="F324" s="352" t="s">
        <v>2232</v>
      </c>
      <c r="G324" s="239"/>
      <c r="H324" s="5"/>
      <c r="I324" s="127"/>
      <c r="J324" s="5"/>
    </row>
    <row r="325" spans="2:10" ht="15">
      <c r="B325" s="348">
        <v>42984.409560184999</v>
      </c>
      <c r="C325" s="349">
        <v>35</v>
      </c>
      <c r="D325" s="350">
        <f t="shared" ref="D325:D388" si="5">C325-E325</f>
        <v>1.75</v>
      </c>
      <c r="E325" s="351">
        <v>33.25</v>
      </c>
      <c r="F325" s="352" t="s">
        <v>2233</v>
      </c>
      <c r="G325" s="239"/>
      <c r="H325" s="5"/>
      <c r="I325" s="127"/>
      <c r="J325" s="5"/>
    </row>
    <row r="326" spans="2:10" ht="15">
      <c r="B326" s="348">
        <v>42984.416145832998</v>
      </c>
      <c r="C326" s="349">
        <v>500</v>
      </c>
      <c r="D326" s="350">
        <f t="shared" si="5"/>
        <v>25</v>
      </c>
      <c r="E326" s="351">
        <v>475</v>
      </c>
      <c r="F326" s="352" t="s">
        <v>2234</v>
      </c>
      <c r="G326" s="239"/>
      <c r="H326" s="5"/>
      <c r="I326" s="127"/>
      <c r="J326" s="5"/>
    </row>
    <row r="327" spans="2:10" ht="15">
      <c r="B327" s="348">
        <v>42984.434629629999</v>
      </c>
      <c r="C327" s="349">
        <v>1700</v>
      </c>
      <c r="D327" s="350">
        <f t="shared" si="5"/>
        <v>85</v>
      </c>
      <c r="E327" s="351">
        <v>1615</v>
      </c>
      <c r="F327" s="352" t="s">
        <v>2235</v>
      </c>
      <c r="G327" s="239"/>
      <c r="H327" s="5"/>
      <c r="I327" s="127"/>
      <c r="J327" s="5"/>
    </row>
    <row r="328" spans="2:10" ht="15">
      <c r="B328" s="348">
        <v>42984.438182869999</v>
      </c>
      <c r="C328" s="349">
        <v>500</v>
      </c>
      <c r="D328" s="350">
        <f t="shared" si="5"/>
        <v>40</v>
      </c>
      <c r="E328" s="351">
        <v>460</v>
      </c>
      <c r="F328" s="352" t="s">
        <v>2236</v>
      </c>
      <c r="G328" s="239"/>
      <c r="H328" s="5"/>
      <c r="I328" s="127"/>
      <c r="J328" s="5"/>
    </row>
    <row r="329" spans="2:10" ht="15">
      <c r="B329" s="348">
        <v>42984.440486111002</v>
      </c>
      <c r="C329" s="349">
        <v>1000</v>
      </c>
      <c r="D329" s="350">
        <f t="shared" si="5"/>
        <v>70</v>
      </c>
      <c r="E329" s="351">
        <v>930</v>
      </c>
      <c r="F329" s="352" t="s">
        <v>2237</v>
      </c>
      <c r="G329" s="239"/>
      <c r="H329" s="5"/>
      <c r="I329" s="127"/>
      <c r="J329" s="5"/>
    </row>
    <row r="330" spans="2:10" ht="15">
      <c r="B330" s="348">
        <v>42984.455509259002</v>
      </c>
      <c r="C330" s="349">
        <v>500</v>
      </c>
      <c r="D330" s="350">
        <f t="shared" si="5"/>
        <v>40</v>
      </c>
      <c r="E330" s="351">
        <v>460</v>
      </c>
      <c r="F330" s="352" t="s">
        <v>2238</v>
      </c>
      <c r="G330" s="239"/>
      <c r="H330" s="5"/>
      <c r="I330" s="127"/>
      <c r="J330" s="5"/>
    </row>
    <row r="331" spans="2:10" ht="15">
      <c r="B331" s="348">
        <v>42984.457719906997</v>
      </c>
      <c r="C331" s="349">
        <v>100</v>
      </c>
      <c r="D331" s="350">
        <f t="shared" si="5"/>
        <v>5</v>
      </c>
      <c r="E331" s="351">
        <v>95</v>
      </c>
      <c r="F331" s="352" t="s">
        <v>2239</v>
      </c>
      <c r="G331" s="239"/>
      <c r="H331" s="5"/>
      <c r="I331" s="127"/>
      <c r="J331" s="5"/>
    </row>
    <row r="332" spans="2:10" ht="15">
      <c r="B332" s="348">
        <v>42984.458680556003</v>
      </c>
      <c r="C332" s="349">
        <v>10</v>
      </c>
      <c r="D332" s="350">
        <f t="shared" si="5"/>
        <v>0.80000000000000071</v>
      </c>
      <c r="E332" s="351">
        <v>9.1999999999999993</v>
      </c>
      <c r="F332" s="352" t="s">
        <v>2240</v>
      </c>
      <c r="G332" s="239"/>
      <c r="H332" s="5"/>
      <c r="I332" s="127"/>
      <c r="J332" s="5"/>
    </row>
    <row r="333" spans="2:10" ht="15">
      <c r="B333" s="348">
        <v>42984.458842592998</v>
      </c>
      <c r="C333" s="349">
        <v>300</v>
      </c>
      <c r="D333" s="350">
        <f t="shared" si="5"/>
        <v>24</v>
      </c>
      <c r="E333" s="351">
        <v>276</v>
      </c>
      <c r="F333" s="352" t="s">
        <v>2241</v>
      </c>
      <c r="G333" s="239"/>
      <c r="H333" s="5"/>
      <c r="I333" s="127"/>
      <c r="J333" s="5"/>
    </row>
    <row r="334" spans="2:10" ht="15">
      <c r="B334" s="348">
        <v>42984.459062499998</v>
      </c>
      <c r="C334" s="349">
        <v>100</v>
      </c>
      <c r="D334" s="350">
        <f t="shared" si="5"/>
        <v>7</v>
      </c>
      <c r="E334" s="351">
        <v>93</v>
      </c>
      <c r="F334" s="352" t="s">
        <v>2242</v>
      </c>
      <c r="G334" s="239"/>
      <c r="H334" s="5"/>
      <c r="I334" s="127"/>
      <c r="J334" s="5"/>
    </row>
    <row r="335" spans="2:10" ht="15">
      <c r="B335" s="348">
        <v>42984.459166667002</v>
      </c>
      <c r="C335" s="349">
        <v>200</v>
      </c>
      <c r="D335" s="350">
        <f t="shared" si="5"/>
        <v>16</v>
      </c>
      <c r="E335" s="351">
        <v>184</v>
      </c>
      <c r="F335" s="352" t="s">
        <v>2243</v>
      </c>
      <c r="G335" s="239"/>
      <c r="H335" s="5"/>
      <c r="I335" s="127"/>
      <c r="J335" s="5"/>
    </row>
    <row r="336" spans="2:10" ht="15">
      <c r="B336" s="348">
        <v>42984.459201389</v>
      </c>
      <c r="C336" s="349">
        <v>100</v>
      </c>
      <c r="D336" s="350">
        <f t="shared" si="5"/>
        <v>8</v>
      </c>
      <c r="E336" s="351">
        <v>92</v>
      </c>
      <c r="F336" s="352" t="s">
        <v>1953</v>
      </c>
      <c r="G336" s="239"/>
      <c r="H336" s="5"/>
      <c r="I336" s="127"/>
      <c r="J336" s="5"/>
    </row>
    <row r="337" spans="2:10" ht="15">
      <c r="B337" s="348">
        <v>42984.459224537</v>
      </c>
      <c r="C337" s="349">
        <v>30</v>
      </c>
      <c r="D337" s="350">
        <f t="shared" si="5"/>
        <v>2.1000000000000014</v>
      </c>
      <c r="E337" s="351">
        <v>27.9</v>
      </c>
      <c r="F337" s="352" t="s">
        <v>2244</v>
      </c>
      <c r="G337" s="239"/>
      <c r="H337" s="5"/>
      <c r="I337" s="127"/>
      <c r="J337" s="5"/>
    </row>
    <row r="338" spans="2:10" ht="15">
      <c r="B338" s="348">
        <v>42984.459236110997</v>
      </c>
      <c r="C338" s="349">
        <v>100</v>
      </c>
      <c r="D338" s="350">
        <f t="shared" si="5"/>
        <v>8</v>
      </c>
      <c r="E338" s="351">
        <v>92</v>
      </c>
      <c r="F338" s="352" t="s">
        <v>2245</v>
      </c>
      <c r="G338" s="239"/>
      <c r="H338" s="5"/>
      <c r="I338" s="127"/>
      <c r="J338" s="5"/>
    </row>
    <row r="339" spans="2:10" ht="15">
      <c r="B339" s="348">
        <v>42984.459305556004</v>
      </c>
      <c r="C339" s="349">
        <v>300</v>
      </c>
      <c r="D339" s="350">
        <f t="shared" si="5"/>
        <v>24</v>
      </c>
      <c r="E339" s="351">
        <v>276</v>
      </c>
      <c r="F339" s="352" t="s">
        <v>2246</v>
      </c>
      <c r="G339" s="239"/>
      <c r="H339" s="5"/>
      <c r="I339" s="127"/>
      <c r="J339" s="5"/>
    </row>
    <row r="340" spans="2:10" ht="15">
      <c r="B340" s="348">
        <v>42984.459305556004</v>
      </c>
      <c r="C340" s="349">
        <v>100</v>
      </c>
      <c r="D340" s="350">
        <f t="shared" si="5"/>
        <v>7</v>
      </c>
      <c r="E340" s="351">
        <v>93</v>
      </c>
      <c r="F340" s="352" t="s">
        <v>2247</v>
      </c>
      <c r="G340" s="239"/>
      <c r="H340" s="5"/>
      <c r="I340" s="127"/>
      <c r="J340" s="5"/>
    </row>
    <row r="341" spans="2:10" ht="15">
      <c r="B341" s="348">
        <v>42984.459340278001</v>
      </c>
      <c r="C341" s="349">
        <v>100</v>
      </c>
      <c r="D341" s="350">
        <f t="shared" si="5"/>
        <v>8</v>
      </c>
      <c r="E341" s="351">
        <v>92</v>
      </c>
      <c r="F341" s="352" t="s">
        <v>2248</v>
      </c>
      <c r="G341" s="239"/>
      <c r="H341" s="5"/>
      <c r="I341" s="127"/>
      <c r="J341" s="5"/>
    </row>
    <row r="342" spans="2:10" ht="15">
      <c r="B342" s="348">
        <v>42984.459374999999</v>
      </c>
      <c r="C342" s="349">
        <v>50</v>
      </c>
      <c r="D342" s="350">
        <f t="shared" si="5"/>
        <v>3.5</v>
      </c>
      <c r="E342" s="351">
        <v>46.5</v>
      </c>
      <c r="F342" s="352" t="s">
        <v>2249</v>
      </c>
      <c r="G342" s="239"/>
      <c r="H342" s="5"/>
      <c r="I342" s="127"/>
      <c r="J342" s="5"/>
    </row>
    <row r="343" spans="2:10" ht="15">
      <c r="B343" s="348">
        <v>42984.459374999999</v>
      </c>
      <c r="C343" s="349">
        <v>100</v>
      </c>
      <c r="D343" s="350">
        <f t="shared" si="5"/>
        <v>8</v>
      </c>
      <c r="E343" s="351">
        <v>92</v>
      </c>
      <c r="F343" s="352" t="s">
        <v>2250</v>
      </c>
      <c r="G343" s="239"/>
      <c r="H343" s="5"/>
      <c r="I343" s="127"/>
      <c r="J343" s="5"/>
    </row>
    <row r="344" spans="2:10" ht="15">
      <c r="B344" s="348">
        <v>42984.459398147999</v>
      </c>
      <c r="C344" s="349">
        <v>50</v>
      </c>
      <c r="D344" s="350">
        <f t="shared" si="5"/>
        <v>3.5</v>
      </c>
      <c r="E344" s="351">
        <v>46.5</v>
      </c>
      <c r="F344" s="352" t="s">
        <v>2251</v>
      </c>
      <c r="G344" s="239"/>
      <c r="H344" s="5"/>
      <c r="I344" s="127"/>
      <c r="J344" s="5"/>
    </row>
    <row r="345" spans="2:10" ht="15">
      <c r="B345" s="348">
        <v>42984.459710648</v>
      </c>
      <c r="C345" s="349">
        <v>100</v>
      </c>
      <c r="D345" s="350">
        <f t="shared" si="5"/>
        <v>5</v>
      </c>
      <c r="E345" s="351">
        <v>95</v>
      </c>
      <c r="F345" s="352" t="s">
        <v>2252</v>
      </c>
      <c r="G345" s="239"/>
      <c r="H345" s="5"/>
      <c r="I345" s="127"/>
      <c r="J345" s="5"/>
    </row>
    <row r="346" spans="2:10" ht="15">
      <c r="B346" s="348">
        <v>42984.489884258997</v>
      </c>
      <c r="C346" s="349">
        <v>100</v>
      </c>
      <c r="D346" s="350">
        <f t="shared" si="5"/>
        <v>8</v>
      </c>
      <c r="E346" s="351">
        <v>92</v>
      </c>
      <c r="F346" s="352" t="s">
        <v>2253</v>
      </c>
      <c r="G346" s="239"/>
      <c r="H346" s="5"/>
      <c r="I346" s="127"/>
      <c r="J346" s="5"/>
    </row>
    <row r="347" spans="2:10" ht="15">
      <c r="B347" s="348">
        <v>42984.505613426001</v>
      </c>
      <c r="C347" s="349">
        <v>100</v>
      </c>
      <c r="D347" s="350">
        <f t="shared" si="5"/>
        <v>7</v>
      </c>
      <c r="E347" s="351">
        <v>93</v>
      </c>
      <c r="F347" s="352" t="s">
        <v>2254</v>
      </c>
      <c r="G347" s="239"/>
      <c r="H347" s="5"/>
      <c r="I347" s="127"/>
      <c r="J347" s="5"/>
    </row>
    <row r="348" spans="2:10" ht="15">
      <c r="B348" s="348">
        <v>42984.531782407001</v>
      </c>
      <c r="C348" s="349">
        <v>50</v>
      </c>
      <c r="D348" s="350">
        <f t="shared" si="5"/>
        <v>2.5</v>
      </c>
      <c r="E348" s="351">
        <v>47.5</v>
      </c>
      <c r="F348" s="352" t="s">
        <v>2255</v>
      </c>
      <c r="G348" s="239"/>
      <c r="H348" s="5"/>
      <c r="I348" s="127"/>
      <c r="J348" s="5"/>
    </row>
    <row r="349" spans="2:10" ht="15">
      <c r="B349" s="348">
        <v>42984.548321759001</v>
      </c>
      <c r="C349" s="349">
        <v>500</v>
      </c>
      <c r="D349" s="350">
        <f t="shared" si="5"/>
        <v>25</v>
      </c>
      <c r="E349" s="351">
        <v>475</v>
      </c>
      <c r="F349" s="352" t="s">
        <v>2255</v>
      </c>
      <c r="G349" s="239"/>
      <c r="H349" s="5"/>
      <c r="I349" s="127"/>
      <c r="J349" s="5"/>
    </row>
    <row r="350" spans="2:10" ht="15">
      <c r="B350" s="348">
        <v>42984.569074074003</v>
      </c>
      <c r="C350" s="349">
        <v>500</v>
      </c>
      <c r="D350" s="350">
        <f t="shared" si="5"/>
        <v>25</v>
      </c>
      <c r="E350" s="351">
        <v>475</v>
      </c>
      <c r="F350" s="352" t="s">
        <v>2256</v>
      </c>
      <c r="G350" s="239"/>
      <c r="H350" s="5"/>
      <c r="I350" s="127"/>
      <c r="J350" s="5"/>
    </row>
    <row r="351" spans="2:10" ht="15">
      <c r="B351" s="348">
        <v>42984.574189815001</v>
      </c>
      <c r="C351" s="349">
        <v>50</v>
      </c>
      <c r="D351" s="350">
        <f t="shared" si="5"/>
        <v>2.5</v>
      </c>
      <c r="E351" s="351">
        <v>47.5</v>
      </c>
      <c r="F351" s="352" t="s">
        <v>2165</v>
      </c>
      <c r="G351" s="239"/>
      <c r="H351" s="5"/>
      <c r="I351" s="127"/>
      <c r="J351" s="5"/>
    </row>
    <row r="352" spans="2:10" ht="15">
      <c r="B352" s="348">
        <v>42984.588993056001</v>
      </c>
      <c r="C352" s="349">
        <v>10</v>
      </c>
      <c r="D352" s="350">
        <f t="shared" si="5"/>
        <v>0.69999999999999929</v>
      </c>
      <c r="E352" s="351">
        <v>9.3000000000000007</v>
      </c>
      <c r="F352" s="352" t="s">
        <v>2029</v>
      </c>
      <c r="G352" s="239"/>
      <c r="H352" s="5"/>
      <c r="I352" s="127"/>
      <c r="J352" s="5"/>
    </row>
    <row r="353" spans="2:10" ht="15">
      <c r="B353" s="348">
        <v>42984.591354167002</v>
      </c>
      <c r="C353" s="349">
        <v>70</v>
      </c>
      <c r="D353" s="350">
        <f t="shared" si="5"/>
        <v>4.9000000000000057</v>
      </c>
      <c r="E353" s="351">
        <v>65.099999999999994</v>
      </c>
      <c r="F353" s="352" t="s">
        <v>2029</v>
      </c>
      <c r="G353" s="239"/>
      <c r="H353" s="5"/>
      <c r="I353" s="127"/>
      <c r="J353" s="5"/>
    </row>
    <row r="354" spans="2:10" ht="15">
      <c r="B354" s="348">
        <v>42984.596527777998</v>
      </c>
      <c r="C354" s="349">
        <v>20</v>
      </c>
      <c r="D354" s="350">
        <f t="shared" si="5"/>
        <v>1.6000000000000014</v>
      </c>
      <c r="E354" s="351">
        <v>18.399999999999999</v>
      </c>
      <c r="F354" s="352" t="s">
        <v>2257</v>
      </c>
      <c r="G354" s="239"/>
      <c r="H354" s="5"/>
      <c r="I354" s="127"/>
      <c r="J354" s="5"/>
    </row>
    <row r="355" spans="2:10" ht="15">
      <c r="B355" s="348">
        <v>42984.623912037001</v>
      </c>
      <c r="C355" s="349">
        <v>100</v>
      </c>
      <c r="D355" s="350">
        <f t="shared" si="5"/>
        <v>8</v>
      </c>
      <c r="E355" s="351">
        <v>92</v>
      </c>
      <c r="F355" s="352" t="s">
        <v>2258</v>
      </c>
      <c r="G355" s="239"/>
      <c r="H355" s="5"/>
      <c r="I355" s="127"/>
      <c r="J355" s="5"/>
    </row>
    <row r="356" spans="2:10" ht="15">
      <c r="B356" s="348">
        <v>42984.683831019</v>
      </c>
      <c r="C356" s="349">
        <v>150</v>
      </c>
      <c r="D356" s="350">
        <f t="shared" si="5"/>
        <v>7.5</v>
      </c>
      <c r="E356" s="351">
        <v>142.5</v>
      </c>
      <c r="F356" s="352" t="s">
        <v>2259</v>
      </c>
      <c r="G356" s="239"/>
      <c r="H356" s="5"/>
      <c r="I356" s="127"/>
      <c r="J356" s="5"/>
    </row>
    <row r="357" spans="2:10" ht="15">
      <c r="B357" s="348">
        <v>42984.733587962997</v>
      </c>
      <c r="C357" s="349">
        <v>200</v>
      </c>
      <c r="D357" s="350">
        <f t="shared" si="5"/>
        <v>10</v>
      </c>
      <c r="E357" s="351">
        <v>190</v>
      </c>
      <c r="F357" s="352" t="s">
        <v>2260</v>
      </c>
      <c r="G357" s="239"/>
      <c r="H357" s="5"/>
      <c r="I357" s="127"/>
      <c r="J357" s="5"/>
    </row>
    <row r="358" spans="2:10" ht="15">
      <c r="B358" s="348">
        <v>42984.744837963</v>
      </c>
      <c r="C358" s="349">
        <v>100</v>
      </c>
      <c r="D358" s="350">
        <f t="shared" si="5"/>
        <v>7</v>
      </c>
      <c r="E358" s="351">
        <v>93</v>
      </c>
      <c r="F358" s="352" t="s">
        <v>2261</v>
      </c>
      <c r="G358" s="239"/>
      <c r="H358" s="5"/>
      <c r="I358" s="127"/>
      <c r="J358" s="5"/>
    </row>
    <row r="359" spans="2:10" ht="15">
      <c r="B359" s="348">
        <v>42984.753553240997</v>
      </c>
      <c r="C359" s="349">
        <v>50</v>
      </c>
      <c r="D359" s="350">
        <f t="shared" si="5"/>
        <v>4</v>
      </c>
      <c r="E359" s="351">
        <v>46</v>
      </c>
      <c r="F359" s="352" t="s">
        <v>2262</v>
      </c>
      <c r="G359" s="239"/>
      <c r="H359" s="5"/>
      <c r="I359" s="127"/>
      <c r="J359" s="5"/>
    </row>
    <row r="360" spans="2:10" ht="15">
      <c r="B360" s="348">
        <v>42984.755613426001</v>
      </c>
      <c r="C360" s="349">
        <v>2500</v>
      </c>
      <c r="D360" s="350">
        <f t="shared" si="5"/>
        <v>200</v>
      </c>
      <c r="E360" s="351">
        <v>2300</v>
      </c>
      <c r="F360" s="352" t="s">
        <v>2263</v>
      </c>
      <c r="G360" s="239"/>
      <c r="H360" s="5"/>
      <c r="I360" s="127"/>
      <c r="J360" s="5"/>
    </row>
    <row r="361" spans="2:10" ht="15">
      <c r="B361" s="348">
        <v>42984.782812500001</v>
      </c>
      <c r="C361" s="349">
        <v>200</v>
      </c>
      <c r="D361" s="350">
        <f t="shared" si="5"/>
        <v>10</v>
      </c>
      <c r="E361" s="351">
        <v>190</v>
      </c>
      <c r="F361" s="352" t="s">
        <v>2264</v>
      </c>
      <c r="G361" s="239"/>
      <c r="H361" s="5"/>
      <c r="I361" s="127"/>
      <c r="J361" s="5"/>
    </row>
    <row r="362" spans="2:10" ht="15">
      <c r="B362" s="348">
        <v>42984.785567129999</v>
      </c>
      <c r="C362" s="349">
        <v>200</v>
      </c>
      <c r="D362" s="350">
        <f t="shared" si="5"/>
        <v>10</v>
      </c>
      <c r="E362" s="351">
        <v>190</v>
      </c>
      <c r="F362" s="352" t="s">
        <v>2265</v>
      </c>
      <c r="G362" s="239"/>
      <c r="H362" s="5"/>
      <c r="I362" s="127"/>
      <c r="J362" s="5"/>
    </row>
    <row r="363" spans="2:10" ht="15">
      <c r="B363" s="348">
        <v>42984.785648147998</v>
      </c>
      <c r="C363" s="349">
        <v>100</v>
      </c>
      <c r="D363" s="350">
        <f t="shared" si="5"/>
        <v>7</v>
      </c>
      <c r="E363" s="351">
        <v>93</v>
      </c>
      <c r="F363" s="352" t="s">
        <v>2205</v>
      </c>
      <c r="G363" s="239"/>
      <c r="H363" s="5"/>
      <c r="I363" s="127"/>
      <c r="J363" s="5"/>
    </row>
    <row r="364" spans="2:10" ht="15">
      <c r="B364" s="348">
        <v>42984.816446759003</v>
      </c>
      <c r="C364" s="349">
        <v>50</v>
      </c>
      <c r="D364" s="350">
        <f t="shared" si="5"/>
        <v>4</v>
      </c>
      <c r="E364" s="351">
        <v>46</v>
      </c>
      <c r="F364" s="352" t="s">
        <v>2266</v>
      </c>
      <c r="G364" s="239"/>
      <c r="H364" s="5"/>
      <c r="I364" s="127"/>
      <c r="J364" s="5"/>
    </row>
    <row r="365" spans="2:10" ht="15">
      <c r="B365" s="348">
        <v>42984.817152778</v>
      </c>
      <c r="C365" s="349">
        <v>450</v>
      </c>
      <c r="D365" s="350">
        <f t="shared" si="5"/>
        <v>36</v>
      </c>
      <c r="E365" s="351">
        <v>414</v>
      </c>
      <c r="F365" s="352" t="s">
        <v>2266</v>
      </c>
      <c r="G365" s="239"/>
      <c r="H365" s="5"/>
      <c r="I365" s="127"/>
      <c r="J365" s="5"/>
    </row>
    <row r="366" spans="2:10" ht="15">
      <c r="B366" s="348">
        <v>42984.84181713</v>
      </c>
      <c r="C366" s="349">
        <v>100</v>
      </c>
      <c r="D366" s="350">
        <f t="shared" si="5"/>
        <v>7</v>
      </c>
      <c r="E366" s="351">
        <v>93</v>
      </c>
      <c r="F366" s="352" t="s">
        <v>2267</v>
      </c>
      <c r="G366" s="239"/>
      <c r="H366" s="5"/>
      <c r="I366" s="127"/>
      <c r="J366" s="5"/>
    </row>
    <row r="367" spans="2:10" ht="15">
      <c r="B367" s="348">
        <v>42984.848344906997</v>
      </c>
      <c r="C367" s="349">
        <v>100</v>
      </c>
      <c r="D367" s="350">
        <f t="shared" si="5"/>
        <v>8</v>
      </c>
      <c r="E367" s="351">
        <v>92</v>
      </c>
      <c r="F367" s="352" t="s">
        <v>2268</v>
      </c>
      <c r="G367" s="239"/>
      <c r="H367" s="5"/>
      <c r="I367" s="127"/>
      <c r="J367" s="5"/>
    </row>
    <row r="368" spans="2:10" ht="15">
      <c r="B368" s="348">
        <v>42984.84931713</v>
      </c>
      <c r="C368" s="349">
        <v>300</v>
      </c>
      <c r="D368" s="350">
        <f t="shared" si="5"/>
        <v>15</v>
      </c>
      <c r="E368" s="351">
        <v>285</v>
      </c>
      <c r="F368" s="352" t="s">
        <v>2185</v>
      </c>
      <c r="G368" s="239"/>
      <c r="H368" s="5"/>
      <c r="I368" s="127"/>
      <c r="J368" s="5"/>
    </row>
    <row r="369" spans="2:10" ht="15">
      <c r="B369" s="348">
        <v>42984.884664352001</v>
      </c>
      <c r="C369" s="349">
        <v>5200</v>
      </c>
      <c r="D369" s="350">
        <f t="shared" si="5"/>
        <v>260</v>
      </c>
      <c r="E369" s="351">
        <v>4940</v>
      </c>
      <c r="F369" s="352" t="s">
        <v>2269</v>
      </c>
      <c r="G369" s="239"/>
      <c r="H369" s="5"/>
      <c r="I369" s="127"/>
      <c r="J369" s="5"/>
    </row>
    <row r="370" spans="2:10" ht="15">
      <c r="B370" s="348">
        <v>42984.898923610999</v>
      </c>
      <c r="C370" s="349">
        <v>500</v>
      </c>
      <c r="D370" s="350">
        <f t="shared" si="5"/>
        <v>25</v>
      </c>
      <c r="E370" s="351">
        <v>475</v>
      </c>
      <c r="F370" s="352" t="s">
        <v>2270</v>
      </c>
      <c r="G370" s="239"/>
      <c r="H370" s="5"/>
      <c r="I370" s="127"/>
      <c r="J370" s="5"/>
    </row>
    <row r="371" spans="2:10" ht="15">
      <c r="B371" s="348">
        <v>42984.900555556</v>
      </c>
      <c r="C371" s="349">
        <v>500</v>
      </c>
      <c r="D371" s="350">
        <f t="shared" si="5"/>
        <v>25</v>
      </c>
      <c r="E371" s="351">
        <v>475</v>
      </c>
      <c r="F371" s="352" t="s">
        <v>2270</v>
      </c>
      <c r="G371" s="239"/>
      <c r="H371" s="5"/>
      <c r="I371" s="127"/>
      <c r="J371" s="5"/>
    </row>
    <row r="372" spans="2:10" ht="15">
      <c r="B372" s="348">
        <v>42984.908298611001</v>
      </c>
      <c r="C372" s="349">
        <v>100</v>
      </c>
      <c r="D372" s="350">
        <f t="shared" si="5"/>
        <v>5</v>
      </c>
      <c r="E372" s="351">
        <v>95</v>
      </c>
      <c r="F372" s="352" t="s">
        <v>2271</v>
      </c>
      <c r="G372" s="239"/>
      <c r="H372" s="5"/>
      <c r="I372" s="127"/>
      <c r="J372" s="5"/>
    </row>
    <row r="373" spans="2:10" ht="15">
      <c r="B373" s="348">
        <v>42984.925150463001</v>
      </c>
      <c r="C373" s="349">
        <v>850</v>
      </c>
      <c r="D373" s="350">
        <f t="shared" si="5"/>
        <v>68</v>
      </c>
      <c r="E373" s="351">
        <v>782</v>
      </c>
      <c r="F373" s="352" t="s">
        <v>2272</v>
      </c>
      <c r="G373" s="239"/>
      <c r="H373" s="5"/>
      <c r="I373" s="127"/>
      <c r="J373" s="5"/>
    </row>
    <row r="374" spans="2:10" ht="15">
      <c r="B374" s="348">
        <v>42984.937824073997</v>
      </c>
      <c r="C374" s="349">
        <v>900</v>
      </c>
      <c r="D374" s="350">
        <f t="shared" si="5"/>
        <v>45</v>
      </c>
      <c r="E374" s="351">
        <v>855</v>
      </c>
      <c r="F374" s="352" t="s">
        <v>2273</v>
      </c>
      <c r="G374" s="239"/>
      <c r="H374" s="5"/>
      <c r="I374" s="127"/>
      <c r="J374" s="5"/>
    </row>
    <row r="375" spans="2:10" ht="15">
      <c r="B375" s="348">
        <v>42984.939178241002</v>
      </c>
      <c r="C375" s="349">
        <v>90</v>
      </c>
      <c r="D375" s="350">
        <f t="shared" si="5"/>
        <v>7.2000000000000028</v>
      </c>
      <c r="E375" s="351">
        <v>82.8</v>
      </c>
      <c r="F375" s="352" t="s">
        <v>2045</v>
      </c>
      <c r="G375" s="239"/>
      <c r="H375" s="5"/>
      <c r="I375" s="127"/>
      <c r="J375" s="5"/>
    </row>
    <row r="376" spans="2:10" ht="15">
      <c r="B376" s="348">
        <v>42984.975312499999</v>
      </c>
      <c r="C376" s="349">
        <v>200</v>
      </c>
      <c r="D376" s="350">
        <f t="shared" si="5"/>
        <v>10</v>
      </c>
      <c r="E376" s="351">
        <v>190</v>
      </c>
      <c r="F376" s="352" t="s">
        <v>2274</v>
      </c>
      <c r="G376" s="239"/>
      <c r="H376" s="5"/>
      <c r="I376" s="127"/>
      <c r="J376" s="5"/>
    </row>
    <row r="377" spans="2:10" ht="15">
      <c r="B377" s="348">
        <v>42985.028726851997</v>
      </c>
      <c r="C377" s="349">
        <v>300</v>
      </c>
      <c r="D377" s="350">
        <f t="shared" si="5"/>
        <v>24</v>
      </c>
      <c r="E377" s="351">
        <v>276</v>
      </c>
      <c r="F377" s="352" t="s">
        <v>2275</v>
      </c>
      <c r="G377" s="239"/>
      <c r="H377" s="5"/>
      <c r="I377" s="127"/>
      <c r="J377" s="5"/>
    </row>
    <row r="378" spans="2:10" ht="15">
      <c r="B378" s="348">
        <v>42985.040023148002</v>
      </c>
      <c r="C378" s="349">
        <v>100</v>
      </c>
      <c r="D378" s="350">
        <f t="shared" si="5"/>
        <v>5</v>
      </c>
      <c r="E378" s="351">
        <v>95</v>
      </c>
      <c r="F378" s="352" t="s">
        <v>2276</v>
      </c>
      <c r="G378" s="239"/>
      <c r="H378" s="5"/>
      <c r="I378" s="127"/>
      <c r="J378" s="5"/>
    </row>
    <row r="379" spans="2:10" ht="15">
      <c r="B379" s="348">
        <v>42985.181458332998</v>
      </c>
      <c r="C379" s="349">
        <v>10</v>
      </c>
      <c r="D379" s="350">
        <f t="shared" si="5"/>
        <v>0.5</v>
      </c>
      <c r="E379" s="351">
        <v>9.5</v>
      </c>
      <c r="F379" s="352" t="s">
        <v>2277</v>
      </c>
      <c r="G379" s="239"/>
      <c r="H379" s="5"/>
      <c r="I379" s="127"/>
      <c r="J379" s="5"/>
    </row>
    <row r="380" spans="2:10" ht="15">
      <c r="B380" s="348">
        <v>42985.246874999997</v>
      </c>
      <c r="C380" s="349">
        <v>500</v>
      </c>
      <c r="D380" s="350">
        <f t="shared" si="5"/>
        <v>25</v>
      </c>
      <c r="E380" s="351">
        <v>475</v>
      </c>
      <c r="F380" s="352" t="s">
        <v>2278</v>
      </c>
      <c r="G380" s="239"/>
      <c r="H380" s="5"/>
      <c r="I380" s="127"/>
      <c r="J380" s="5"/>
    </row>
    <row r="381" spans="2:10" ht="15">
      <c r="B381" s="348">
        <v>42985.323969907004</v>
      </c>
      <c r="C381" s="349">
        <v>100</v>
      </c>
      <c r="D381" s="350">
        <f t="shared" si="5"/>
        <v>5</v>
      </c>
      <c r="E381" s="351">
        <v>95</v>
      </c>
      <c r="F381" s="352" t="s">
        <v>2279</v>
      </c>
      <c r="G381" s="239"/>
      <c r="H381" s="5"/>
      <c r="I381" s="127"/>
      <c r="J381" s="5"/>
    </row>
    <row r="382" spans="2:10" ht="15">
      <c r="B382" s="348">
        <v>42985.331458332999</v>
      </c>
      <c r="C382" s="349">
        <v>30</v>
      </c>
      <c r="D382" s="350">
        <f t="shared" si="5"/>
        <v>1.5</v>
      </c>
      <c r="E382" s="351">
        <v>28.5</v>
      </c>
      <c r="F382" s="352" t="s">
        <v>2033</v>
      </c>
      <c r="G382" s="239"/>
      <c r="H382" s="5"/>
      <c r="I382" s="127"/>
      <c r="J382" s="5"/>
    </row>
    <row r="383" spans="2:10" ht="15">
      <c r="B383" s="348">
        <v>42985.342673610998</v>
      </c>
      <c r="C383" s="349">
        <v>100</v>
      </c>
      <c r="D383" s="350">
        <f t="shared" si="5"/>
        <v>8</v>
      </c>
      <c r="E383" s="351">
        <v>92</v>
      </c>
      <c r="F383" s="352" t="s">
        <v>2280</v>
      </c>
      <c r="G383" s="239"/>
      <c r="H383" s="5"/>
      <c r="I383" s="127"/>
      <c r="J383" s="5"/>
    </row>
    <row r="384" spans="2:10" ht="15">
      <c r="B384" s="348">
        <v>42985.365104167002</v>
      </c>
      <c r="C384" s="349">
        <v>350</v>
      </c>
      <c r="D384" s="350">
        <f t="shared" si="5"/>
        <v>17.5</v>
      </c>
      <c r="E384" s="351">
        <v>332.5</v>
      </c>
      <c r="F384" s="352" t="s">
        <v>2281</v>
      </c>
      <c r="G384" s="239"/>
      <c r="H384" s="5"/>
      <c r="I384" s="127"/>
      <c r="J384" s="5"/>
    </row>
    <row r="385" spans="2:10" ht="15">
      <c r="B385" s="348">
        <v>42985.411585647998</v>
      </c>
      <c r="C385" s="349">
        <v>500</v>
      </c>
      <c r="D385" s="350">
        <f t="shared" si="5"/>
        <v>25</v>
      </c>
      <c r="E385" s="351">
        <v>475</v>
      </c>
      <c r="F385" s="352" t="s">
        <v>2282</v>
      </c>
      <c r="G385" s="239"/>
      <c r="H385" s="5"/>
      <c r="I385" s="127"/>
      <c r="J385" s="5"/>
    </row>
    <row r="386" spans="2:10" ht="15">
      <c r="B386" s="348">
        <v>42985.436770833003</v>
      </c>
      <c r="C386" s="349">
        <v>100</v>
      </c>
      <c r="D386" s="350">
        <f t="shared" si="5"/>
        <v>7</v>
      </c>
      <c r="E386" s="351">
        <v>93</v>
      </c>
      <c r="F386" s="352" t="s">
        <v>2283</v>
      </c>
      <c r="G386" s="239"/>
      <c r="H386" s="5"/>
      <c r="I386" s="127"/>
      <c r="J386" s="5"/>
    </row>
    <row r="387" spans="2:10" ht="15">
      <c r="B387" s="348">
        <v>42985.443587962996</v>
      </c>
      <c r="C387" s="349">
        <v>100</v>
      </c>
      <c r="D387" s="350">
        <f t="shared" si="5"/>
        <v>5</v>
      </c>
      <c r="E387" s="351">
        <v>95</v>
      </c>
      <c r="F387" s="352" t="s">
        <v>2284</v>
      </c>
      <c r="G387" s="239"/>
      <c r="H387" s="5"/>
      <c r="I387" s="127"/>
      <c r="J387" s="5"/>
    </row>
    <row r="388" spans="2:10" ht="15">
      <c r="B388" s="348">
        <v>42985.449016204002</v>
      </c>
      <c r="C388" s="349">
        <v>1000</v>
      </c>
      <c r="D388" s="350">
        <f t="shared" si="5"/>
        <v>50</v>
      </c>
      <c r="E388" s="351">
        <v>950</v>
      </c>
      <c r="F388" s="352" t="s">
        <v>2285</v>
      </c>
      <c r="G388" s="239"/>
      <c r="H388" s="5"/>
      <c r="I388" s="127"/>
      <c r="J388" s="5"/>
    </row>
    <row r="389" spans="2:10" ht="15">
      <c r="B389" s="348">
        <v>42985.458356481002</v>
      </c>
      <c r="C389" s="349">
        <v>1000</v>
      </c>
      <c r="D389" s="350">
        <f t="shared" ref="D389:D452" si="6">C389-E389</f>
        <v>50</v>
      </c>
      <c r="E389" s="351">
        <v>950</v>
      </c>
      <c r="F389" s="352" t="s">
        <v>2286</v>
      </c>
      <c r="G389" s="239"/>
      <c r="H389" s="5"/>
      <c r="I389" s="127"/>
      <c r="J389" s="5"/>
    </row>
    <row r="390" spans="2:10" ht="15">
      <c r="B390" s="348">
        <v>42985.458437499998</v>
      </c>
      <c r="C390" s="349">
        <v>100</v>
      </c>
      <c r="D390" s="350">
        <f t="shared" si="6"/>
        <v>7</v>
      </c>
      <c r="E390" s="351">
        <v>93</v>
      </c>
      <c r="F390" s="352" t="s">
        <v>2287</v>
      </c>
      <c r="G390" s="239"/>
      <c r="H390" s="5"/>
      <c r="I390" s="127"/>
      <c r="J390" s="5"/>
    </row>
    <row r="391" spans="2:10" ht="15">
      <c r="B391" s="348">
        <v>42985.458472222002</v>
      </c>
      <c r="C391" s="349">
        <v>200</v>
      </c>
      <c r="D391" s="350">
        <f t="shared" si="6"/>
        <v>10</v>
      </c>
      <c r="E391" s="351">
        <v>190</v>
      </c>
      <c r="F391" s="352" t="s">
        <v>2288</v>
      </c>
      <c r="G391" s="239"/>
      <c r="H391" s="5"/>
      <c r="I391" s="127"/>
      <c r="J391" s="5"/>
    </row>
    <row r="392" spans="2:10" ht="15">
      <c r="B392" s="348">
        <v>42985.458506944</v>
      </c>
      <c r="C392" s="349">
        <v>100</v>
      </c>
      <c r="D392" s="350">
        <f t="shared" si="6"/>
        <v>7</v>
      </c>
      <c r="E392" s="351">
        <v>93</v>
      </c>
      <c r="F392" s="352" t="s">
        <v>2289</v>
      </c>
      <c r="G392" s="239"/>
      <c r="H392" s="5"/>
      <c r="I392" s="127"/>
      <c r="J392" s="5"/>
    </row>
    <row r="393" spans="2:10" ht="15">
      <c r="B393" s="348">
        <v>42985.458506944</v>
      </c>
      <c r="C393" s="349">
        <v>50</v>
      </c>
      <c r="D393" s="350">
        <f t="shared" si="6"/>
        <v>2.5</v>
      </c>
      <c r="E393" s="351">
        <v>47.5</v>
      </c>
      <c r="F393" s="352" t="s">
        <v>2290</v>
      </c>
      <c r="G393" s="239"/>
      <c r="H393" s="5"/>
      <c r="I393" s="127"/>
      <c r="J393" s="5"/>
    </row>
    <row r="394" spans="2:10" ht="15">
      <c r="B394" s="348">
        <v>42985.458530092998</v>
      </c>
      <c r="C394" s="349">
        <v>10</v>
      </c>
      <c r="D394" s="350">
        <f t="shared" si="6"/>
        <v>0.69999999999999929</v>
      </c>
      <c r="E394" s="351">
        <v>9.3000000000000007</v>
      </c>
      <c r="F394" s="352" t="s">
        <v>2291</v>
      </c>
      <c r="G394" s="239"/>
      <c r="H394" s="5"/>
      <c r="I394" s="127"/>
      <c r="J394" s="5"/>
    </row>
    <row r="395" spans="2:10" ht="15">
      <c r="B395" s="348">
        <v>42985.458622685001</v>
      </c>
      <c r="C395" s="349">
        <v>100</v>
      </c>
      <c r="D395" s="350">
        <f t="shared" si="6"/>
        <v>8</v>
      </c>
      <c r="E395" s="351">
        <v>92</v>
      </c>
      <c r="F395" s="352" t="s">
        <v>2292</v>
      </c>
      <c r="G395" s="239"/>
      <c r="H395" s="5"/>
      <c r="I395" s="127"/>
      <c r="J395" s="5"/>
    </row>
    <row r="396" spans="2:10" ht="15">
      <c r="B396" s="348">
        <v>42985.458645833001</v>
      </c>
      <c r="C396" s="349">
        <v>300</v>
      </c>
      <c r="D396" s="350">
        <f t="shared" si="6"/>
        <v>24</v>
      </c>
      <c r="E396" s="351">
        <v>276</v>
      </c>
      <c r="F396" s="352" t="s">
        <v>2293</v>
      </c>
      <c r="G396" s="239"/>
      <c r="H396" s="5"/>
      <c r="I396" s="127"/>
      <c r="J396" s="5"/>
    </row>
    <row r="397" spans="2:10" ht="15">
      <c r="B397" s="348">
        <v>42985.458680556003</v>
      </c>
      <c r="C397" s="349">
        <v>300</v>
      </c>
      <c r="D397" s="350">
        <f t="shared" si="6"/>
        <v>24</v>
      </c>
      <c r="E397" s="351">
        <v>276</v>
      </c>
      <c r="F397" s="352" t="s">
        <v>1974</v>
      </c>
      <c r="G397" s="239"/>
      <c r="H397" s="5"/>
      <c r="I397" s="127"/>
      <c r="J397" s="5"/>
    </row>
    <row r="398" spans="2:10" ht="15">
      <c r="B398" s="348">
        <v>42985.458877315003</v>
      </c>
      <c r="C398" s="349">
        <v>50</v>
      </c>
      <c r="D398" s="350">
        <f t="shared" si="6"/>
        <v>2.5</v>
      </c>
      <c r="E398" s="351">
        <v>47.5</v>
      </c>
      <c r="F398" s="352" t="s">
        <v>2294</v>
      </c>
      <c r="G398" s="239"/>
      <c r="H398" s="5"/>
      <c r="I398" s="127"/>
      <c r="J398" s="5"/>
    </row>
    <row r="399" spans="2:10" ht="15">
      <c r="B399" s="348">
        <v>42985.458993056003</v>
      </c>
      <c r="C399" s="349">
        <v>300</v>
      </c>
      <c r="D399" s="350">
        <f t="shared" si="6"/>
        <v>24</v>
      </c>
      <c r="E399" s="351">
        <v>276</v>
      </c>
      <c r="F399" s="352" t="s">
        <v>2295</v>
      </c>
      <c r="G399" s="239"/>
      <c r="H399" s="5"/>
      <c r="I399" s="127"/>
      <c r="J399" s="5"/>
    </row>
    <row r="400" spans="2:10" ht="15">
      <c r="B400" s="348">
        <v>42985.459039351997</v>
      </c>
      <c r="C400" s="349">
        <v>50</v>
      </c>
      <c r="D400" s="350">
        <f t="shared" si="6"/>
        <v>4</v>
      </c>
      <c r="E400" s="351">
        <v>46</v>
      </c>
      <c r="F400" s="352" t="s">
        <v>2296</v>
      </c>
      <c r="G400" s="239"/>
      <c r="H400" s="5"/>
      <c r="I400" s="127"/>
      <c r="J400" s="5"/>
    </row>
    <row r="401" spans="2:10" ht="15">
      <c r="B401" s="348">
        <v>42985.459050926002</v>
      </c>
      <c r="C401" s="349">
        <v>100</v>
      </c>
      <c r="D401" s="350">
        <f t="shared" si="6"/>
        <v>5</v>
      </c>
      <c r="E401" s="351">
        <v>95</v>
      </c>
      <c r="F401" s="352" t="s">
        <v>2297</v>
      </c>
      <c r="G401" s="239"/>
      <c r="H401" s="5"/>
      <c r="I401" s="127"/>
      <c r="J401" s="5"/>
    </row>
    <row r="402" spans="2:10" ht="15">
      <c r="B402" s="348">
        <v>42985.459212962996</v>
      </c>
      <c r="C402" s="349">
        <v>50</v>
      </c>
      <c r="D402" s="350">
        <f t="shared" si="6"/>
        <v>4</v>
      </c>
      <c r="E402" s="351">
        <v>46</v>
      </c>
      <c r="F402" s="352" t="s">
        <v>2298</v>
      </c>
      <c r="G402" s="239"/>
      <c r="H402" s="5"/>
      <c r="I402" s="127"/>
      <c r="J402" s="5"/>
    </row>
    <row r="403" spans="2:10" ht="15">
      <c r="B403" s="348">
        <v>42985.459224537</v>
      </c>
      <c r="C403" s="349">
        <v>50</v>
      </c>
      <c r="D403" s="350">
        <f t="shared" si="6"/>
        <v>2.5</v>
      </c>
      <c r="E403" s="351">
        <v>47.5</v>
      </c>
      <c r="F403" s="352" t="s">
        <v>2079</v>
      </c>
      <c r="G403" s="239"/>
      <c r="H403" s="5"/>
      <c r="I403" s="127"/>
      <c r="J403" s="5"/>
    </row>
    <row r="404" spans="2:10" ht="15">
      <c r="B404" s="348">
        <v>42985.459224537</v>
      </c>
      <c r="C404" s="349">
        <v>100</v>
      </c>
      <c r="D404" s="350">
        <f t="shared" si="6"/>
        <v>5</v>
      </c>
      <c r="E404" s="351">
        <v>95</v>
      </c>
      <c r="F404" s="352" t="s">
        <v>2299</v>
      </c>
      <c r="G404" s="239"/>
      <c r="H404" s="5"/>
      <c r="I404" s="127"/>
      <c r="J404" s="5"/>
    </row>
    <row r="405" spans="2:10" ht="15">
      <c r="B405" s="348">
        <v>42985.459236110997</v>
      </c>
      <c r="C405" s="349">
        <v>80</v>
      </c>
      <c r="D405" s="350">
        <f t="shared" si="6"/>
        <v>4</v>
      </c>
      <c r="E405" s="351">
        <v>76</v>
      </c>
      <c r="F405" s="352" t="s">
        <v>2168</v>
      </c>
      <c r="G405" s="239"/>
      <c r="H405" s="5"/>
      <c r="I405" s="127"/>
      <c r="J405" s="5"/>
    </row>
    <row r="406" spans="2:10" ht="15">
      <c r="B406" s="348">
        <v>42985.459259258998</v>
      </c>
      <c r="C406" s="349">
        <v>100</v>
      </c>
      <c r="D406" s="350">
        <f t="shared" si="6"/>
        <v>5</v>
      </c>
      <c r="E406" s="351">
        <v>95</v>
      </c>
      <c r="F406" s="352" t="s">
        <v>2300</v>
      </c>
      <c r="G406" s="239"/>
      <c r="H406" s="5"/>
      <c r="I406" s="127"/>
      <c r="J406" s="5"/>
    </row>
    <row r="407" spans="2:10" ht="15">
      <c r="B407" s="348">
        <v>42985.459270833002</v>
      </c>
      <c r="C407" s="349">
        <v>50</v>
      </c>
      <c r="D407" s="350">
        <f t="shared" si="6"/>
        <v>2.5</v>
      </c>
      <c r="E407" s="351">
        <v>47.5</v>
      </c>
      <c r="F407" s="352" t="s">
        <v>2301</v>
      </c>
      <c r="G407" s="239"/>
      <c r="H407" s="5"/>
      <c r="I407" s="127"/>
      <c r="J407" s="5"/>
    </row>
    <row r="408" spans="2:10" ht="15">
      <c r="B408" s="348">
        <v>42985.459537037001</v>
      </c>
      <c r="C408" s="349">
        <v>50</v>
      </c>
      <c r="D408" s="350">
        <f t="shared" si="6"/>
        <v>2.5</v>
      </c>
      <c r="E408" s="351">
        <v>47.5</v>
      </c>
      <c r="F408" s="352" t="s">
        <v>2302</v>
      </c>
      <c r="G408" s="239"/>
      <c r="H408" s="5"/>
      <c r="I408" s="127"/>
      <c r="J408" s="5"/>
    </row>
    <row r="409" spans="2:10" ht="15">
      <c r="B409" s="348">
        <v>42985.459571758998</v>
      </c>
      <c r="C409" s="349">
        <v>50</v>
      </c>
      <c r="D409" s="350">
        <f t="shared" si="6"/>
        <v>2.5</v>
      </c>
      <c r="E409" s="351">
        <v>47.5</v>
      </c>
      <c r="F409" s="352" t="s">
        <v>2303</v>
      </c>
      <c r="G409" s="239"/>
      <c r="H409" s="5"/>
      <c r="I409" s="127"/>
      <c r="J409" s="5"/>
    </row>
    <row r="410" spans="2:10" ht="15">
      <c r="B410" s="348">
        <v>42985.459675926002</v>
      </c>
      <c r="C410" s="349">
        <v>100</v>
      </c>
      <c r="D410" s="350">
        <f t="shared" si="6"/>
        <v>7</v>
      </c>
      <c r="E410" s="351">
        <v>93</v>
      </c>
      <c r="F410" s="352" t="s">
        <v>2304</v>
      </c>
      <c r="G410" s="239"/>
      <c r="H410" s="5"/>
      <c r="I410" s="127"/>
      <c r="J410" s="5"/>
    </row>
    <row r="411" spans="2:10" ht="15">
      <c r="B411" s="348">
        <v>42985.459710648</v>
      </c>
      <c r="C411" s="349">
        <v>100</v>
      </c>
      <c r="D411" s="350">
        <f t="shared" si="6"/>
        <v>8</v>
      </c>
      <c r="E411" s="351">
        <v>92</v>
      </c>
      <c r="F411" s="352" t="s">
        <v>2305</v>
      </c>
      <c r="G411" s="239"/>
      <c r="H411" s="5"/>
      <c r="I411" s="127"/>
      <c r="J411" s="5"/>
    </row>
    <row r="412" spans="2:10" ht="15">
      <c r="B412" s="348">
        <v>42985.459710648</v>
      </c>
      <c r="C412" s="349">
        <v>150</v>
      </c>
      <c r="D412" s="350">
        <f t="shared" si="6"/>
        <v>7.5</v>
      </c>
      <c r="E412" s="351">
        <v>142.5</v>
      </c>
      <c r="F412" s="352" t="s">
        <v>2306</v>
      </c>
      <c r="G412" s="239"/>
      <c r="H412" s="5"/>
      <c r="I412" s="127"/>
      <c r="J412" s="5"/>
    </row>
    <row r="413" spans="2:10" ht="15">
      <c r="B413" s="348">
        <v>42985.493750000001</v>
      </c>
      <c r="C413" s="349">
        <v>500</v>
      </c>
      <c r="D413" s="350">
        <f t="shared" si="6"/>
        <v>40</v>
      </c>
      <c r="E413" s="351">
        <v>460</v>
      </c>
      <c r="F413" s="352" t="s">
        <v>2307</v>
      </c>
      <c r="G413" s="239"/>
      <c r="H413" s="5"/>
      <c r="I413" s="127"/>
      <c r="J413" s="5"/>
    </row>
    <row r="414" spans="2:10" ht="15">
      <c r="B414" s="348">
        <v>42985.521122685001</v>
      </c>
      <c r="C414" s="349">
        <v>50</v>
      </c>
      <c r="D414" s="350">
        <f t="shared" si="6"/>
        <v>2.5</v>
      </c>
      <c r="E414" s="351">
        <v>47.5</v>
      </c>
      <c r="F414" s="352" t="s">
        <v>2308</v>
      </c>
      <c r="G414" s="239"/>
      <c r="H414" s="5"/>
      <c r="I414" s="127"/>
      <c r="J414" s="5"/>
    </row>
    <row r="415" spans="2:10" ht="15">
      <c r="B415" s="348">
        <v>42985.529120370004</v>
      </c>
      <c r="C415" s="349">
        <v>100</v>
      </c>
      <c r="D415" s="350">
        <f t="shared" si="6"/>
        <v>5</v>
      </c>
      <c r="E415" s="351">
        <v>95</v>
      </c>
      <c r="F415" s="352" t="s">
        <v>2309</v>
      </c>
      <c r="G415" s="239"/>
      <c r="H415" s="5"/>
      <c r="I415" s="127"/>
      <c r="J415" s="5"/>
    </row>
    <row r="416" spans="2:10" ht="15">
      <c r="B416" s="348">
        <v>42985.534108795997</v>
      </c>
      <c r="C416" s="349">
        <v>50</v>
      </c>
      <c r="D416" s="350">
        <f t="shared" si="6"/>
        <v>4</v>
      </c>
      <c r="E416" s="351">
        <v>46</v>
      </c>
      <c r="F416" s="352" t="s">
        <v>2138</v>
      </c>
      <c r="G416" s="239"/>
      <c r="H416" s="5"/>
      <c r="I416" s="127"/>
      <c r="J416" s="5"/>
    </row>
    <row r="417" spans="2:10" ht="15">
      <c r="B417" s="348">
        <v>42985.570185185003</v>
      </c>
      <c r="C417" s="349">
        <v>100</v>
      </c>
      <c r="D417" s="350">
        <f t="shared" si="6"/>
        <v>5</v>
      </c>
      <c r="E417" s="351">
        <v>95</v>
      </c>
      <c r="F417" s="352" t="s">
        <v>2310</v>
      </c>
      <c r="G417" s="239"/>
      <c r="H417" s="5"/>
      <c r="I417" s="127"/>
      <c r="J417" s="5"/>
    </row>
    <row r="418" spans="2:10" ht="15">
      <c r="B418" s="348">
        <v>42985.584432869997</v>
      </c>
      <c r="C418" s="349">
        <v>500</v>
      </c>
      <c r="D418" s="350">
        <f t="shared" si="6"/>
        <v>40</v>
      </c>
      <c r="E418" s="351">
        <v>460</v>
      </c>
      <c r="F418" s="352" t="s">
        <v>2311</v>
      </c>
      <c r="G418" s="239"/>
      <c r="H418" s="5"/>
      <c r="I418" s="127"/>
      <c r="J418" s="5"/>
    </row>
    <row r="419" spans="2:10" ht="15">
      <c r="B419" s="348">
        <v>42985.600104167002</v>
      </c>
      <c r="C419" s="349">
        <v>100</v>
      </c>
      <c r="D419" s="350">
        <f t="shared" si="6"/>
        <v>5</v>
      </c>
      <c r="E419" s="351">
        <v>95</v>
      </c>
      <c r="F419" s="352" t="s">
        <v>2312</v>
      </c>
      <c r="G419" s="239"/>
      <c r="H419" s="5"/>
      <c r="I419" s="127"/>
      <c r="J419" s="5"/>
    </row>
    <row r="420" spans="2:10" ht="15">
      <c r="B420" s="348">
        <v>42985.600648148</v>
      </c>
      <c r="C420" s="349">
        <v>50</v>
      </c>
      <c r="D420" s="350">
        <f t="shared" si="6"/>
        <v>2.5</v>
      </c>
      <c r="E420" s="351">
        <v>47.5</v>
      </c>
      <c r="F420" s="352" t="s">
        <v>2312</v>
      </c>
      <c r="G420" s="239"/>
      <c r="H420" s="5"/>
      <c r="I420" s="127"/>
      <c r="J420" s="5"/>
    </row>
    <row r="421" spans="2:10" ht="15">
      <c r="B421" s="348">
        <v>42985.613807870002</v>
      </c>
      <c r="C421" s="349">
        <v>500</v>
      </c>
      <c r="D421" s="350">
        <f t="shared" si="6"/>
        <v>25</v>
      </c>
      <c r="E421" s="351">
        <v>475</v>
      </c>
      <c r="F421" s="352" t="s">
        <v>2313</v>
      </c>
      <c r="G421" s="239"/>
      <c r="H421" s="5"/>
      <c r="I421" s="127"/>
      <c r="J421" s="5"/>
    </row>
    <row r="422" spans="2:10" ht="15">
      <c r="B422" s="348">
        <v>42985.690879629998</v>
      </c>
      <c r="C422" s="349">
        <v>50</v>
      </c>
      <c r="D422" s="350">
        <f t="shared" si="6"/>
        <v>2.5</v>
      </c>
      <c r="E422" s="351">
        <v>47.5</v>
      </c>
      <c r="F422" s="352" t="s">
        <v>2096</v>
      </c>
      <c r="G422" s="239"/>
      <c r="H422" s="5"/>
      <c r="I422" s="127"/>
      <c r="J422" s="5"/>
    </row>
    <row r="423" spans="2:10" ht="15">
      <c r="B423" s="348">
        <v>42985.7190625</v>
      </c>
      <c r="C423" s="349">
        <v>300</v>
      </c>
      <c r="D423" s="350">
        <f t="shared" si="6"/>
        <v>15</v>
      </c>
      <c r="E423" s="351">
        <v>285</v>
      </c>
      <c r="F423" s="352" t="s">
        <v>2312</v>
      </c>
      <c r="G423" s="239"/>
      <c r="H423" s="5"/>
      <c r="I423" s="127"/>
      <c r="J423" s="5"/>
    </row>
    <row r="424" spans="2:10" ht="15">
      <c r="B424" s="348">
        <v>42985.722291667</v>
      </c>
      <c r="C424" s="349">
        <v>650</v>
      </c>
      <c r="D424" s="350">
        <f t="shared" si="6"/>
        <v>32.5</v>
      </c>
      <c r="E424" s="351">
        <v>617.5</v>
      </c>
      <c r="F424" s="352" t="s">
        <v>2314</v>
      </c>
      <c r="G424" s="239"/>
      <c r="H424" s="5"/>
      <c r="I424" s="127"/>
      <c r="J424" s="5"/>
    </row>
    <row r="425" spans="2:10" ht="15">
      <c r="B425" s="348">
        <v>42985.726770832996</v>
      </c>
      <c r="C425" s="349">
        <v>90</v>
      </c>
      <c r="D425" s="350">
        <f t="shared" si="6"/>
        <v>7.2000000000000028</v>
      </c>
      <c r="E425" s="351">
        <v>82.8</v>
      </c>
      <c r="F425" s="352" t="s">
        <v>2224</v>
      </c>
      <c r="G425" s="239"/>
      <c r="H425" s="5"/>
      <c r="I425" s="127"/>
      <c r="J425" s="5"/>
    </row>
    <row r="426" spans="2:10" ht="15">
      <c r="B426" s="348">
        <v>42985.738888888998</v>
      </c>
      <c r="C426" s="349">
        <v>250</v>
      </c>
      <c r="D426" s="350">
        <f t="shared" si="6"/>
        <v>12.5</v>
      </c>
      <c r="E426" s="351">
        <v>237.5</v>
      </c>
      <c r="F426" s="352" t="s">
        <v>2315</v>
      </c>
      <c r="G426" s="239"/>
      <c r="H426" s="5"/>
      <c r="I426" s="127"/>
      <c r="J426" s="5"/>
    </row>
    <row r="427" spans="2:10" ht="15">
      <c r="B427" s="348">
        <v>42985.740057870004</v>
      </c>
      <c r="C427" s="349">
        <v>100</v>
      </c>
      <c r="D427" s="350">
        <f t="shared" si="6"/>
        <v>5</v>
      </c>
      <c r="E427" s="351">
        <v>95</v>
      </c>
      <c r="F427" s="352" t="s">
        <v>2316</v>
      </c>
      <c r="G427" s="239"/>
      <c r="H427" s="5"/>
      <c r="I427" s="127"/>
      <c r="J427" s="5"/>
    </row>
    <row r="428" spans="2:10" ht="15">
      <c r="B428" s="348">
        <v>42985.749675926003</v>
      </c>
      <c r="C428" s="349">
        <v>150</v>
      </c>
      <c r="D428" s="350">
        <f t="shared" si="6"/>
        <v>7.5</v>
      </c>
      <c r="E428" s="351">
        <v>142.5</v>
      </c>
      <c r="F428" s="352" t="s">
        <v>2317</v>
      </c>
      <c r="G428" s="239"/>
      <c r="H428" s="5"/>
      <c r="I428" s="127"/>
      <c r="J428" s="5"/>
    </row>
    <row r="429" spans="2:10" ht="15">
      <c r="B429" s="348">
        <v>42985.750393519003</v>
      </c>
      <c r="C429" s="349">
        <v>300</v>
      </c>
      <c r="D429" s="350">
        <f t="shared" si="6"/>
        <v>24</v>
      </c>
      <c r="E429" s="351">
        <v>276</v>
      </c>
      <c r="F429" s="352" t="s">
        <v>1974</v>
      </c>
      <c r="G429" s="239"/>
      <c r="H429" s="5"/>
      <c r="I429" s="127"/>
      <c r="J429" s="5"/>
    </row>
    <row r="430" spans="2:10" ht="15">
      <c r="B430" s="348">
        <v>42985.750405093</v>
      </c>
      <c r="C430" s="349">
        <v>250</v>
      </c>
      <c r="D430" s="350">
        <f t="shared" si="6"/>
        <v>17.5</v>
      </c>
      <c r="E430" s="351">
        <v>232.5</v>
      </c>
      <c r="F430" s="352" t="s">
        <v>2318</v>
      </c>
      <c r="G430" s="239"/>
      <c r="H430" s="5"/>
      <c r="I430" s="127"/>
      <c r="J430" s="5"/>
    </row>
    <row r="431" spans="2:10" ht="15">
      <c r="B431" s="348">
        <v>42985.752129629996</v>
      </c>
      <c r="C431" s="349">
        <v>100</v>
      </c>
      <c r="D431" s="350">
        <f t="shared" si="6"/>
        <v>5</v>
      </c>
      <c r="E431" s="351">
        <v>95</v>
      </c>
      <c r="F431" s="352" t="s">
        <v>2319</v>
      </c>
      <c r="G431" s="239"/>
      <c r="H431" s="5"/>
      <c r="I431" s="127"/>
      <c r="J431" s="5"/>
    </row>
    <row r="432" spans="2:10" ht="15">
      <c r="B432" s="348">
        <v>42985.755266204003</v>
      </c>
      <c r="C432" s="349">
        <v>200</v>
      </c>
      <c r="D432" s="350">
        <f t="shared" si="6"/>
        <v>10</v>
      </c>
      <c r="E432" s="351">
        <v>190</v>
      </c>
      <c r="F432" s="352" t="s">
        <v>2320</v>
      </c>
      <c r="G432" s="239"/>
      <c r="H432" s="5"/>
      <c r="I432" s="127"/>
      <c r="J432" s="5"/>
    </row>
    <row r="433" spans="2:10" ht="15">
      <c r="B433" s="348">
        <v>42985.775833332998</v>
      </c>
      <c r="C433" s="349">
        <v>100</v>
      </c>
      <c r="D433" s="350">
        <f t="shared" si="6"/>
        <v>8</v>
      </c>
      <c r="E433" s="351">
        <v>92</v>
      </c>
      <c r="F433" s="352" t="s">
        <v>2321</v>
      </c>
      <c r="G433" s="239"/>
      <c r="H433" s="5"/>
      <c r="I433" s="127"/>
      <c r="J433" s="5"/>
    </row>
    <row r="434" spans="2:10" ht="15">
      <c r="B434" s="348">
        <v>42985.777384259003</v>
      </c>
      <c r="C434" s="349">
        <v>2000</v>
      </c>
      <c r="D434" s="350">
        <f t="shared" si="6"/>
        <v>160</v>
      </c>
      <c r="E434" s="351">
        <v>1840</v>
      </c>
      <c r="F434" s="352" t="s">
        <v>2322</v>
      </c>
      <c r="G434" s="239"/>
      <c r="H434" s="5"/>
      <c r="I434" s="127"/>
      <c r="J434" s="5"/>
    </row>
    <row r="435" spans="2:10" ht="15">
      <c r="B435" s="348">
        <v>42985.800451388997</v>
      </c>
      <c r="C435" s="349">
        <v>2000</v>
      </c>
      <c r="D435" s="350">
        <f t="shared" si="6"/>
        <v>160</v>
      </c>
      <c r="E435" s="351">
        <v>1840</v>
      </c>
      <c r="F435" s="352" t="s">
        <v>2323</v>
      </c>
      <c r="G435" s="239"/>
      <c r="H435" s="5"/>
      <c r="I435" s="127"/>
      <c r="J435" s="5"/>
    </row>
    <row r="436" spans="2:10" ht="15">
      <c r="B436" s="348">
        <v>42985.807997684999</v>
      </c>
      <c r="C436" s="349">
        <v>300</v>
      </c>
      <c r="D436" s="350">
        <f t="shared" si="6"/>
        <v>15</v>
      </c>
      <c r="E436" s="351">
        <v>285</v>
      </c>
      <c r="F436" s="352" t="s">
        <v>2324</v>
      </c>
      <c r="G436" s="239"/>
      <c r="H436" s="5"/>
      <c r="I436" s="127"/>
      <c r="J436" s="5"/>
    </row>
    <row r="437" spans="2:10" ht="15">
      <c r="B437" s="348">
        <v>42985.826400462996</v>
      </c>
      <c r="C437" s="349">
        <v>200</v>
      </c>
      <c r="D437" s="350">
        <f t="shared" si="6"/>
        <v>10</v>
      </c>
      <c r="E437" s="351">
        <v>190</v>
      </c>
      <c r="F437" s="352" t="s">
        <v>2325</v>
      </c>
      <c r="G437" s="239"/>
      <c r="H437" s="5"/>
      <c r="I437" s="127"/>
      <c r="J437" s="5"/>
    </row>
    <row r="438" spans="2:10" ht="15">
      <c r="B438" s="348">
        <v>42985.826770833002</v>
      </c>
      <c r="C438" s="349">
        <v>500</v>
      </c>
      <c r="D438" s="350">
        <f t="shared" si="6"/>
        <v>25</v>
      </c>
      <c r="E438" s="351">
        <v>475</v>
      </c>
      <c r="F438" s="352" t="s">
        <v>2326</v>
      </c>
      <c r="G438" s="239"/>
      <c r="H438" s="5"/>
      <c r="I438" s="127"/>
      <c r="J438" s="5"/>
    </row>
    <row r="439" spans="2:10" ht="15">
      <c r="B439" s="348">
        <v>42985.835300926003</v>
      </c>
      <c r="C439" s="349">
        <v>200</v>
      </c>
      <c r="D439" s="350">
        <f t="shared" si="6"/>
        <v>16</v>
      </c>
      <c r="E439" s="351">
        <v>184</v>
      </c>
      <c r="F439" s="352" t="s">
        <v>2327</v>
      </c>
      <c r="G439" s="239"/>
      <c r="H439" s="5"/>
      <c r="I439" s="127"/>
      <c r="J439" s="5"/>
    </row>
    <row r="440" spans="2:10" ht="15">
      <c r="B440" s="348">
        <v>42985.838888888997</v>
      </c>
      <c r="C440" s="349">
        <v>50</v>
      </c>
      <c r="D440" s="350">
        <f t="shared" si="6"/>
        <v>4</v>
      </c>
      <c r="E440" s="351">
        <v>46</v>
      </c>
      <c r="F440" s="352" t="s">
        <v>2327</v>
      </c>
      <c r="G440" s="239"/>
      <c r="H440" s="5"/>
      <c r="I440" s="127"/>
      <c r="J440" s="5"/>
    </row>
    <row r="441" spans="2:10" ht="15">
      <c r="B441" s="348">
        <v>42985.839212963001</v>
      </c>
      <c r="C441" s="349">
        <v>10</v>
      </c>
      <c r="D441" s="350">
        <f t="shared" si="6"/>
        <v>0.5</v>
      </c>
      <c r="E441" s="351">
        <v>9.5</v>
      </c>
      <c r="F441" s="352" t="s">
        <v>2328</v>
      </c>
      <c r="G441" s="239"/>
      <c r="H441" s="5"/>
      <c r="I441" s="127"/>
      <c r="J441" s="5"/>
    </row>
    <row r="442" spans="2:10" ht="15">
      <c r="B442" s="348">
        <v>42985.850798610998</v>
      </c>
      <c r="C442" s="349">
        <v>50</v>
      </c>
      <c r="D442" s="350">
        <f t="shared" si="6"/>
        <v>2.5</v>
      </c>
      <c r="E442" s="351">
        <v>47.5</v>
      </c>
      <c r="F442" s="352" t="s">
        <v>2329</v>
      </c>
      <c r="G442" s="239"/>
      <c r="H442" s="5"/>
      <c r="I442" s="127"/>
      <c r="J442" s="5"/>
    </row>
    <row r="443" spans="2:10" ht="15">
      <c r="B443" s="348">
        <v>42985.864837963003</v>
      </c>
      <c r="C443" s="349">
        <v>70</v>
      </c>
      <c r="D443" s="350">
        <f t="shared" si="6"/>
        <v>3.5</v>
      </c>
      <c r="E443" s="351">
        <v>66.5</v>
      </c>
      <c r="F443" s="352" t="s">
        <v>2330</v>
      </c>
      <c r="G443" s="239"/>
      <c r="H443" s="5"/>
      <c r="I443" s="127"/>
      <c r="J443" s="5"/>
    </row>
    <row r="444" spans="2:10" ht="15">
      <c r="B444" s="348">
        <v>42985.877187500002</v>
      </c>
      <c r="C444" s="349">
        <v>100</v>
      </c>
      <c r="D444" s="350">
        <f t="shared" si="6"/>
        <v>5</v>
      </c>
      <c r="E444" s="351">
        <v>95</v>
      </c>
      <c r="F444" s="352" t="s">
        <v>2331</v>
      </c>
      <c r="G444" s="239"/>
      <c r="H444" s="5"/>
      <c r="I444" s="127"/>
      <c r="J444" s="5"/>
    </row>
    <row r="445" spans="2:10" ht="15">
      <c r="B445" s="348">
        <v>42985.887997685</v>
      </c>
      <c r="C445" s="349">
        <v>300</v>
      </c>
      <c r="D445" s="350">
        <f t="shared" si="6"/>
        <v>15</v>
      </c>
      <c r="E445" s="351">
        <v>285</v>
      </c>
      <c r="F445" s="352" t="s">
        <v>2332</v>
      </c>
      <c r="G445" s="239"/>
      <c r="H445" s="5"/>
      <c r="I445" s="127"/>
      <c r="J445" s="5"/>
    </row>
    <row r="446" spans="2:10" ht="15">
      <c r="B446" s="348">
        <v>42985.955520832998</v>
      </c>
      <c r="C446" s="349">
        <v>1000</v>
      </c>
      <c r="D446" s="350">
        <f t="shared" si="6"/>
        <v>50</v>
      </c>
      <c r="E446" s="351">
        <v>950</v>
      </c>
      <c r="F446" s="352" t="s">
        <v>2333</v>
      </c>
      <c r="G446" s="239"/>
      <c r="H446" s="5"/>
      <c r="I446" s="127"/>
      <c r="J446" s="5"/>
    </row>
    <row r="447" spans="2:10" ht="15">
      <c r="B447" s="348">
        <v>42986.025509259001</v>
      </c>
      <c r="C447" s="349">
        <v>100</v>
      </c>
      <c r="D447" s="350">
        <f t="shared" si="6"/>
        <v>5</v>
      </c>
      <c r="E447" s="351">
        <v>95</v>
      </c>
      <c r="F447" s="352" t="s">
        <v>2334</v>
      </c>
      <c r="G447" s="239"/>
      <c r="H447" s="5"/>
      <c r="I447" s="127"/>
      <c r="J447" s="5"/>
    </row>
    <row r="448" spans="2:10" ht="15">
      <c r="B448" s="348">
        <v>42986.063159721998</v>
      </c>
      <c r="C448" s="349">
        <v>150</v>
      </c>
      <c r="D448" s="350">
        <f t="shared" si="6"/>
        <v>12</v>
      </c>
      <c r="E448" s="351">
        <v>138</v>
      </c>
      <c r="F448" s="352" t="s">
        <v>2335</v>
      </c>
      <c r="G448" s="239"/>
      <c r="H448" s="5"/>
      <c r="I448" s="127"/>
      <c r="J448" s="5"/>
    </row>
    <row r="449" spans="2:10" ht="15">
      <c r="B449" s="348">
        <v>42986.337800925998</v>
      </c>
      <c r="C449" s="349">
        <v>50</v>
      </c>
      <c r="D449" s="350">
        <f t="shared" si="6"/>
        <v>2.5</v>
      </c>
      <c r="E449" s="351">
        <v>47.5</v>
      </c>
      <c r="F449" s="352" t="s">
        <v>2336</v>
      </c>
      <c r="G449" s="239"/>
      <c r="H449" s="5"/>
      <c r="I449" s="127"/>
      <c r="J449" s="5"/>
    </row>
    <row r="450" spans="2:10" ht="15">
      <c r="B450" s="348">
        <v>42986.354444443998</v>
      </c>
      <c r="C450" s="349">
        <v>100</v>
      </c>
      <c r="D450" s="350">
        <f t="shared" si="6"/>
        <v>8</v>
      </c>
      <c r="E450" s="351">
        <v>92</v>
      </c>
      <c r="F450" s="352" t="s">
        <v>2337</v>
      </c>
      <c r="G450" s="239"/>
      <c r="H450" s="5"/>
      <c r="I450" s="127"/>
      <c r="J450" s="5"/>
    </row>
    <row r="451" spans="2:10" ht="15">
      <c r="B451" s="348">
        <v>42986.363067129998</v>
      </c>
      <c r="C451" s="349">
        <v>500</v>
      </c>
      <c r="D451" s="350">
        <f t="shared" si="6"/>
        <v>25</v>
      </c>
      <c r="E451" s="351">
        <v>475</v>
      </c>
      <c r="F451" s="352" t="s">
        <v>2338</v>
      </c>
      <c r="G451" s="239"/>
      <c r="H451" s="5"/>
      <c r="I451" s="127"/>
      <c r="J451" s="5"/>
    </row>
    <row r="452" spans="2:10" ht="15">
      <c r="B452" s="348">
        <v>42986.408368056</v>
      </c>
      <c r="C452" s="349">
        <v>200</v>
      </c>
      <c r="D452" s="350">
        <f t="shared" si="6"/>
        <v>16</v>
      </c>
      <c r="E452" s="351">
        <v>184</v>
      </c>
      <c r="F452" s="352" t="s">
        <v>2339</v>
      </c>
      <c r="G452" s="239"/>
      <c r="H452" s="5"/>
      <c r="I452" s="127"/>
      <c r="J452" s="5"/>
    </row>
    <row r="453" spans="2:10" ht="15">
      <c r="B453" s="348">
        <v>42986.427881944001</v>
      </c>
      <c r="C453" s="349">
        <v>500</v>
      </c>
      <c r="D453" s="350">
        <f t="shared" ref="D453:D516" si="7">C453-E453</f>
        <v>25</v>
      </c>
      <c r="E453" s="351">
        <v>475</v>
      </c>
      <c r="F453" s="352" t="s">
        <v>2340</v>
      </c>
      <c r="G453" s="239"/>
      <c r="H453" s="5"/>
      <c r="I453" s="127"/>
      <c r="J453" s="5"/>
    </row>
    <row r="454" spans="2:10" ht="15">
      <c r="B454" s="348">
        <v>42986.458368056003</v>
      </c>
      <c r="C454" s="349">
        <v>600</v>
      </c>
      <c r="D454" s="350">
        <f t="shared" si="7"/>
        <v>30</v>
      </c>
      <c r="E454" s="351">
        <v>570</v>
      </c>
      <c r="F454" s="352" t="s">
        <v>2341</v>
      </c>
      <c r="G454" s="239"/>
      <c r="H454" s="5"/>
      <c r="I454" s="127"/>
      <c r="J454" s="5"/>
    </row>
    <row r="455" spans="2:10" ht="15">
      <c r="B455" s="348">
        <v>42986.458449074002</v>
      </c>
      <c r="C455" s="349">
        <v>100</v>
      </c>
      <c r="D455" s="350">
        <f t="shared" si="7"/>
        <v>5</v>
      </c>
      <c r="E455" s="351">
        <v>95</v>
      </c>
      <c r="F455" s="352" t="s">
        <v>2342</v>
      </c>
      <c r="G455" s="239"/>
      <c r="H455" s="5"/>
      <c r="I455" s="127"/>
      <c r="J455" s="5"/>
    </row>
    <row r="456" spans="2:10" ht="15">
      <c r="B456" s="348">
        <v>42986.458495370003</v>
      </c>
      <c r="C456" s="349">
        <v>300</v>
      </c>
      <c r="D456" s="350">
        <f t="shared" si="7"/>
        <v>15</v>
      </c>
      <c r="E456" s="351">
        <v>285</v>
      </c>
      <c r="F456" s="352" t="s">
        <v>2343</v>
      </c>
      <c r="G456" s="239"/>
      <c r="H456" s="5"/>
      <c r="I456" s="127"/>
      <c r="J456" s="5"/>
    </row>
    <row r="457" spans="2:10" ht="15">
      <c r="B457" s="348">
        <v>42986.458668981002</v>
      </c>
      <c r="C457" s="349">
        <v>50</v>
      </c>
      <c r="D457" s="350">
        <f t="shared" si="7"/>
        <v>2.5</v>
      </c>
      <c r="E457" s="351">
        <v>47.5</v>
      </c>
      <c r="F457" s="352" t="s">
        <v>2344</v>
      </c>
      <c r="G457" s="239"/>
      <c r="H457" s="5"/>
      <c r="I457" s="127"/>
      <c r="J457" s="5"/>
    </row>
    <row r="458" spans="2:10" ht="15">
      <c r="B458" s="348">
        <v>42986.458668981002</v>
      </c>
      <c r="C458" s="349">
        <v>100</v>
      </c>
      <c r="D458" s="350">
        <f t="shared" si="7"/>
        <v>5</v>
      </c>
      <c r="E458" s="351">
        <v>95</v>
      </c>
      <c r="F458" s="352" t="s">
        <v>2345</v>
      </c>
      <c r="G458" s="239"/>
      <c r="H458" s="5"/>
      <c r="I458" s="127"/>
      <c r="J458" s="5"/>
    </row>
    <row r="459" spans="2:10" ht="15">
      <c r="B459" s="348">
        <v>42986.458842592998</v>
      </c>
      <c r="C459" s="349">
        <v>100</v>
      </c>
      <c r="D459" s="350">
        <f t="shared" si="7"/>
        <v>5</v>
      </c>
      <c r="E459" s="351">
        <v>95</v>
      </c>
      <c r="F459" s="352" t="s">
        <v>2346</v>
      </c>
      <c r="G459" s="239"/>
      <c r="H459" s="5"/>
      <c r="I459" s="127"/>
      <c r="J459" s="5"/>
    </row>
    <row r="460" spans="2:10" ht="15">
      <c r="B460" s="348">
        <v>42986.458900463003</v>
      </c>
      <c r="C460" s="349">
        <v>50</v>
      </c>
      <c r="D460" s="350">
        <f t="shared" si="7"/>
        <v>2.5</v>
      </c>
      <c r="E460" s="351">
        <v>47.5</v>
      </c>
      <c r="F460" s="352" t="s">
        <v>2162</v>
      </c>
      <c r="G460" s="239"/>
      <c r="H460" s="5"/>
      <c r="I460" s="127"/>
      <c r="J460" s="5"/>
    </row>
    <row r="461" spans="2:10" ht="15">
      <c r="B461" s="348">
        <v>42986.458935185001</v>
      </c>
      <c r="C461" s="349">
        <v>50</v>
      </c>
      <c r="D461" s="350">
        <f t="shared" si="7"/>
        <v>2.5</v>
      </c>
      <c r="E461" s="351">
        <v>47.5</v>
      </c>
      <c r="F461" s="352" t="s">
        <v>2347</v>
      </c>
      <c r="G461" s="239"/>
      <c r="H461" s="5"/>
      <c r="I461" s="127"/>
      <c r="J461" s="5"/>
    </row>
    <row r="462" spans="2:10" ht="15">
      <c r="B462" s="348">
        <v>42986.459155092998</v>
      </c>
      <c r="C462" s="349">
        <v>300</v>
      </c>
      <c r="D462" s="350">
        <f t="shared" si="7"/>
        <v>24</v>
      </c>
      <c r="E462" s="351">
        <v>276</v>
      </c>
      <c r="F462" s="352" t="s">
        <v>2348</v>
      </c>
      <c r="G462" s="239"/>
      <c r="H462" s="5"/>
      <c r="I462" s="127"/>
      <c r="J462" s="5"/>
    </row>
    <row r="463" spans="2:10" ht="15">
      <c r="B463" s="348">
        <v>42986.459224537</v>
      </c>
      <c r="C463" s="349">
        <v>50</v>
      </c>
      <c r="D463" s="350">
        <f t="shared" si="7"/>
        <v>2.5</v>
      </c>
      <c r="E463" s="351">
        <v>47.5</v>
      </c>
      <c r="F463" s="352" t="s">
        <v>2349</v>
      </c>
      <c r="G463" s="239"/>
      <c r="H463" s="5"/>
      <c r="I463" s="127"/>
      <c r="J463" s="5"/>
    </row>
    <row r="464" spans="2:10" ht="15">
      <c r="B464" s="348">
        <v>42986.459247685001</v>
      </c>
      <c r="C464" s="349">
        <v>30</v>
      </c>
      <c r="D464" s="350">
        <f t="shared" si="7"/>
        <v>2.3999999999999986</v>
      </c>
      <c r="E464" s="351">
        <v>27.6</v>
      </c>
      <c r="F464" s="352" t="s">
        <v>2350</v>
      </c>
      <c r="G464" s="239"/>
      <c r="H464" s="5"/>
      <c r="I464" s="127"/>
      <c r="J464" s="5"/>
    </row>
    <row r="465" spans="2:10" ht="15">
      <c r="B465" s="348">
        <v>42986.459270833002</v>
      </c>
      <c r="C465" s="349">
        <v>30</v>
      </c>
      <c r="D465" s="350">
        <f t="shared" si="7"/>
        <v>2.1000000000000014</v>
      </c>
      <c r="E465" s="351">
        <v>27.9</v>
      </c>
      <c r="F465" s="352" t="s">
        <v>2351</v>
      </c>
      <c r="G465" s="239"/>
      <c r="H465" s="5"/>
      <c r="I465" s="127"/>
      <c r="J465" s="5"/>
    </row>
    <row r="466" spans="2:10" ht="15">
      <c r="B466" s="348">
        <v>42986.459270833002</v>
      </c>
      <c r="C466" s="349">
        <v>100</v>
      </c>
      <c r="D466" s="350">
        <f t="shared" si="7"/>
        <v>5</v>
      </c>
      <c r="E466" s="351">
        <v>95</v>
      </c>
      <c r="F466" s="352" t="s">
        <v>2352</v>
      </c>
      <c r="G466" s="239"/>
      <c r="H466" s="5"/>
      <c r="I466" s="127"/>
      <c r="J466" s="5"/>
    </row>
    <row r="467" spans="2:10" ht="15">
      <c r="B467" s="348">
        <v>42986.459282406999</v>
      </c>
      <c r="C467" s="349">
        <v>20</v>
      </c>
      <c r="D467" s="350">
        <f t="shared" si="7"/>
        <v>1.6000000000000014</v>
      </c>
      <c r="E467" s="351">
        <v>18.399999999999999</v>
      </c>
      <c r="F467" s="352" t="s">
        <v>2353</v>
      </c>
      <c r="G467" s="239"/>
      <c r="H467" s="5"/>
      <c r="I467" s="127"/>
      <c r="J467" s="5"/>
    </row>
    <row r="468" spans="2:10" ht="15">
      <c r="B468" s="348">
        <v>42986.459386574003</v>
      </c>
      <c r="C468" s="349">
        <v>500</v>
      </c>
      <c r="D468" s="350">
        <f t="shared" si="7"/>
        <v>25</v>
      </c>
      <c r="E468" s="351">
        <v>475</v>
      </c>
      <c r="F468" s="352" t="s">
        <v>2354</v>
      </c>
      <c r="G468" s="239"/>
      <c r="H468" s="5"/>
      <c r="I468" s="127"/>
      <c r="J468" s="5"/>
    </row>
    <row r="469" spans="2:10" ht="15">
      <c r="B469" s="348">
        <v>42986.459456019002</v>
      </c>
      <c r="C469" s="349">
        <v>50</v>
      </c>
      <c r="D469" s="350">
        <f t="shared" si="7"/>
        <v>2.5</v>
      </c>
      <c r="E469" s="351">
        <v>47.5</v>
      </c>
      <c r="F469" s="352" t="s">
        <v>2190</v>
      </c>
      <c r="G469" s="239"/>
      <c r="H469" s="5"/>
      <c r="I469" s="127"/>
      <c r="J469" s="5"/>
    </row>
    <row r="470" spans="2:10" ht="15">
      <c r="B470" s="348">
        <v>42986.459456019002</v>
      </c>
      <c r="C470" s="349">
        <v>50</v>
      </c>
      <c r="D470" s="350">
        <f t="shared" si="7"/>
        <v>2.5</v>
      </c>
      <c r="E470" s="351">
        <v>47.5</v>
      </c>
      <c r="F470" s="352" t="s">
        <v>2355</v>
      </c>
      <c r="G470" s="239"/>
      <c r="H470" s="5"/>
      <c r="I470" s="127"/>
      <c r="J470" s="5"/>
    </row>
    <row r="471" spans="2:10" ht="15">
      <c r="B471" s="348">
        <v>42986.460219907</v>
      </c>
      <c r="C471" s="349">
        <v>100</v>
      </c>
      <c r="D471" s="350">
        <f t="shared" si="7"/>
        <v>5</v>
      </c>
      <c r="E471" s="351">
        <v>95</v>
      </c>
      <c r="F471" s="352" t="s">
        <v>2356</v>
      </c>
      <c r="G471" s="239"/>
      <c r="H471" s="5"/>
      <c r="I471" s="127"/>
      <c r="J471" s="5"/>
    </row>
    <row r="472" spans="2:10" ht="15">
      <c r="B472" s="348">
        <v>42986.479884259003</v>
      </c>
      <c r="C472" s="349">
        <v>300</v>
      </c>
      <c r="D472" s="350">
        <f t="shared" si="7"/>
        <v>24</v>
      </c>
      <c r="E472" s="351">
        <v>276</v>
      </c>
      <c r="F472" s="352" t="s">
        <v>2357</v>
      </c>
      <c r="G472" s="239"/>
      <c r="H472" s="5"/>
      <c r="I472" s="127"/>
      <c r="J472" s="5"/>
    </row>
    <row r="473" spans="2:10" ht="15">
      <c r="B473" s="348">
        <v>42986.486527777997</v>
      </c>
      <c r="C473" s="349">
        <v>30</v>
      </c>
      <c r="D473" s="350">
        <f t="shared" si="7"/>
        <v>1.5</v>
      </c>
      <c r="E473" s="351">
        <v>28.5</v>
      </c>
      <c r="F473" s="352" t="s">
        <v>2358</v>
      </c>
      <c r="G473" s="239"/>
      <c r="H473" s="5"/>
      <c r="I473" s="127"/>
      <c r="J473" s="5"/>
    </row>
    <row r="474" spans="2:10" ht="15">
      <c r="B474" s="348">
        <v>42986.568993055997</v>
      </c>
      <c r="C474" s="349">
        <v>50</v>
      </c>
      <c r="D474" s="350">
        <f t="shared" si="7"/>
        <v>3.5</v>
      </c>
      <c r="E474" s="351">
        <v>46.5</v>
      </c>
      <c r="F474" s="352" t="s">
        <v>2359</v>
      </c>
      <c r="G474" s="239"/>
      <c r="H474" s="5"/>
      <c r="I474" s="127"/>
      <c r="J474" s="5"/>
    </row>
    <row r="475" spans="2:10" ht="15">
      <c r="B475" s="348">
        <v>42986.600312499999</v>
      </c>
      <c r="C475" s="349">
        <v>90</v>
      </c>
      <c r="D475" s="350">
        <f t="shared" si="7"/>
        <v>7.2000000000000028</v>
      </c>
      <c r="E475" s="351">
        <v>82.8</v>
      </c>
      <c r="F475" s="352" t="s">
        <v>2224</v>
      </c>
      <c r="G475" s="239"/>
      <c r="H475" s="5"/>
      <c r="I475" s="127"/>
      <c r="J475" s="5"/>
    </row>
    <row r="476" spans="2:10" ht="15">
      <c r="B476" s="348">
        <v>42986.604733795997</v>
      </c>
      <c r="C476" s="349">
        <v>450</v>
      </c>
      <c r="D476" s="350">
        <f t="shared" si="7"/>
        <v>36</v>
      </c>
      <c r="E476" s="351">
        <v>414</v>
      </c>
      <c r="F476" s="352" t="s">
        <v>2138</v>
      </c>
      <c r="G476" s="239"/>
      <c r="H476" s="5"/>
      <c r="I476" s="127"/>
      <c r="J476" s="5"/>
    </row>
    <row r="477" spans="2:10" ht="15">
      <c r="B477" s="348">
        <v>42986.638402778</v>
      </c>
      <c r="C477" s="349">
        <v>200</v>
      </c>
      <c r="D477" s="350">
        <f t="shared" si="7"/>
        <v>10</v>
      </c>
      <c r="E477" s="351">
        <v>190</v>
      </c>
      <c r="F477" s="352" t="s">
        <v>2360</v>
      </c>
      <c r="G477" s="239"/>
      <c r="H477" s="5"/>
      <c r="I477" s="127"/>
      <c r="J477" s="5"/>
    </row>
    <row r="478" spans="2:10" ht="15">
      <c r="B478" s="348">
        <v>42986.644236111002</v>
      </c>
      <c r="C478" s="349">
        <v>400</v>
      </c>
      <c r="D478" s="350">
        <f t="shared" si="7"/>
        <v>20</v>
      </c>
      <c r="E478" s="351">
        <v>380</v>
      </c>
      <c r="F478" s="352" t="s">
        <v>2361</v>
      </c>
      <c r="G478" s="239"/>
      <c r="H478" s="5"/>
      <c r="I478" s="127"/>
      <c r="J478" s="5"/>
    </row>
    <row r="479" spans="2:10" ht="15">
      <c r="B479" s="348">
        <v>42986.644872684999</v>
      </c>
      <c r="C479" s="349">
        <v>100</v>
      </c>
      <c r="D479" s="350">
        <f t="shared" si="7"/>
        <v>5</v>
      </c>
      <c r="E479" s="351">
        <v>95</v>
      </c>
      <c r="F479" s="352" t="s">
        <v>2032</v>
      </c>
      <c r="G479" s="239"/>
      <c r="H479" s="5"/>
      <c r="I479" s="127"/>
      <c r="J479" s="5"/>
    </row>
    <row r="480" spans="2:10" ht="15">
      <c r="B480" s="348">
        <v>42986.657905093001</v>
      </c>
      <c r="C480" s="349">
        <v>1000</v>
      </c>
      <c r="D480" s="350">
        <f t="shared" si="7"/>
        <v>80</v>
      </c>
      <c r="E480" s="351">
        <v>920</v>
      </c>
      <c r="F480" s="352" t="s">
        <v>2019</v>
      </c>
      <c r="G480" s="239"/>
      <c r="H480" s="5"/>
      <c r="I480" s="127"/>
      <c r="J480" s="5"/>
    </row>
    <row r="481" spans="2:10" ht="15">
      <c r="B481" s="348">
        <v>42986.686736110998</v>
      </c>
      <c r="C481" s="349">
        <v>50</v>
      </c>
      <c r="D481" s="350">
        <f t="shared" si="7"/>
        <v>2.5</v>
      </c>
      <c r="E481" s="351">
        <v>47.5</v>
      </c>
      <c r="F481" s="352" t="s">
        <v>2362</v>
      </c>
      <c r="G481" s="239"/>
      <c r="H481" s="5"/>
      <c r="I481" s="127"/>
      <c r="J481" s="5"/>
    </row>
    <row r="482" spans="2:10" ht="15">
      <c r="B482" s="348">
        <v>42986.694016203997</v>
      </c>
      <c r="C482" s="349">
        <v>100</v>
      </c>
      <c r="D482" s="350">
        <f t="shared" si="7"/>
        <v>5</v>
      </c>
      <c r="E482" s="351">
        <v>95</v>
      </c>
      <c r="F482" s="352" t="s">
        <v>2363</v>
      </c>
      <c r="G482" s="239"/>
      <c r="H482" s="5"/>
      <c r="I482" s="127"/>
      <c r="J482" s="5"/>
    </row>
    <row r="483" spans="2:10" ht="15">
      <c r="B483" s="348">
        <v>42986.710474537002</v>
      </c>
      <c r="C483" s="349">
        <v>100</v>
      </c>
      <c r="D483" s="350">
        <f t="shared" si="7"/>
        <v>8</v>
      </c>
      <c r="E483" s="351">
        <v>92</v>
      </c>
      <c r="F483" s="352" t="s">
        <v>2364</v>
      </c>
      <c r="G483" s="239"/>
      <c r="H483" s="5"/>
      <c r="I483" s="127"/>
      <c r="J483" s="5"/>
    </row>
    <row r="484" spans="2:10" ht="15">
      <c r="B484" s="348">
        <v>42986.728993056</v>
      </c>
      <c r="C484" s="349">
        <v>250</v>
      </c>
      <c r="D484" s="350">
        <f t="shared" si="7"/>
        <v>12.5</v>
      </c>
      <c r="E484" s="351">
        <v>237.5</v>
      </c>
      <c r="F484" s="352" t="s">
        <v>1998</v>
      </c>
      <c r="G484" s="239"/>
      <c r="H484" s="5"/>
      <c r="I484" s="127"/>
      <c r="J484" s="5"/>
    </row>
    <row r="485" spans="2:10" ht="15">
      <c r="B485" s="348">
        <v>42986.734050926003</v>
      </c>
      <c r="C485" s="349">
        <v>50</v>
      </c>
      <c r="D485" s="350">
        <f t="shared" si="7"/>
        <v>2.5</v>
      </c>
      <c r="E485" s="351">
        <v>47.5</v>
      </c>
      <c r="F485" s="352" t="s">
        <v>2365</v>
      </c>
      <c r="G485" s="239"/>
      <c r="H485" s="5"/>
      <c r="I485" s="127"/>
      <c r="J485" s="5"/>
    </row>
    <row r="486" spans="2:10" ht="15">
      <c r="B486" s="348">
        <v>42986.809895833001</v>
      </c>
      <c r="C486" s="349">
        <v>500</v>
      </c>
      <c r="D486" s="350">
        <f t="shared" si="7"/>
        <v>35</v>
      </c>
      <c r="E486" s="351">
        <v>465</v>
      </c>
      <c r="F486" s="352" t="s">
        <v>2366</v>
      </c>
      <c r="G486" s="239"/>
      <c r="H486" s="5"/>
      <c r="I486" s="127"/>
      <c r="J486" s="5"/>
    </row>
    <row r="487" spans="2:10" ht="15">
      <c r="B487" s="348">
        <v>42986.862384259002</v>
      </c>
      <c r="C487" s="349">
        <v>100</v>
      </c>
      <c r="D487" s="350">
        <f t="shared" si="7"/>
        <v>5</v>
      </c>
      <c r="E487" s="351">
        <v>95</v>
      </c>
      <c r="F487" s="352" t="s">
        <v>2367</v>
      </c>
      <c r="G487" s="239"/>
      <c r="H487" s="5"/>
      <c r="I487" s="127"/>
      <c r="J487" s="5"/>
    </row>
    <row r="488" spans="2:10" ht="15">
      <c r="B488" s="348">
        <v>42986.956701388997</v>
      </c>
      <c r="C488" s="349">
        <v>300</v>
      </c>
      <c r="D488" s="350">
        <f t="shared" si="7"/>
        <v>15</v>
      </c>
      <c r="E488" s="351">
        <v>285</v>
      </c>
      <c r="F488" s="352" t="s">
        <v>2368</v>
      </c>
      <c r="G488" s="239"/>
      <c r="H488" s="5"/>
      <c r="I488" s="127"/>
      <c r="J488" s="5"/>
    </row>
    <row r="489" spans="2:10" ht="15">
      <c r="B489" s="348">
        <v>42986.962280093001</v>
      </c>
      <c r="C489" s="349">
        <v>300</v>
      </c>
      <c r="D489" s="350">
        <f t="shared" si="7"/>
        <v>15</v>
      </c>
      <c r="E489" s="351">
        <v>285</v>
      </c>
      <c r="F489" s="352" t="s">
        <v>2369</v>
      </c>
      <c r="G489" s="239"/>
      <c r="H489" s="5"/>
      <c r="I489" s="127"/>
      <c r="J489" s="5"/>
    </row>
    <row r="490" spans="2:10" ht="15">
      <c r="B490" s="348">
        <v>42986.962430555999</v>
      </c>
      <c r="C490" s="349">
        <v>500</v>
      </c>
      <c r="D490" s="350">
        <f t="shared" si="7"/>
        <v>25</v>
      </c>
      <c r="E490" s="351">
        <v>475</v>
      </c>
      <c r="F490" s="352" t="s">
        <v>2370</v>
      </c>
      <c r="G490" s="239"/>
      <c r="H490" s="5"/>
      <c r="I490" s="127"/>
      <c r="J490" s="5"/>
    </row>
    <row r="491" spans="2:10" ht="15">
      <c r="B491" s="348">
        <v>42986.980023147997</v>
      </c>
      <c r="C491" s="349">
        <v>100</v>
      </c>
      <c r="D491" s="350">
        <f t="shared" si="7"/>
        <v>5</v>
      </c>
      <c r="E491" s="351">
        <v>95</v>
      </c>
      <c r="F491" s="352" t="s">
        <v>2371</v>
      </c>
      <c r="G491" s="239"/>
      <c r="H491" s="5"/>
      <c r="I491" s="127"/>
      <c r="J491" s="5"/>
    </row>
    <row r="492" spans="2:10" ht="15">
      <c r="B492" s="348">
        <v>42987.062627314997</v>
      </c>
      <c r="C492" s="349">
        <v>70</v>
      </c>
      <c r="D492" s="350">
        <f t="shared" si="7"/>
        <v>5.5999999999999943</v>
      </c>
      <c r="E492" s="351">
        <v>64.400000000000006</v>
      </c>
      <c r="F492" s="352" t="s">
        <v>2335</v>
      </c>
      <c r="G492" s="239"/>
      <c r="H492" s="5"/>
      <c r="I492" s="127"/>
      <c r="J492" s="5"/>
    </row>
    <row r="493" spans="2:10" ht="15">
      <c r="B493" s="348">
        <v>42987.142743056</v>
      </c>
      <c r="C493" s="349">
        <v>100</v>
      </c>
      <c r="D493" s="350">
        <f t="shared" si="7"/>
        <v>5</v>
      </c>
      <c r="E493" s="351">
        <v>95</v>
      </c>
      <c r="F493" s="352" t="s">
        <v>2372</v>
      </c>
      <c r="G493" s="239"/>
      <c r="H493" s="5"/>
      <c r="I493" s="127"/>
      <c r="J493" s="5"/>
    </row>
    <row r="494" spans="2:10" ht="15">
      <c r="B494" s="348">
        <v>42987.149664352</v>
      </c>
      <c r="C494" s="349">
        <v>50</v>
      </c>
      <c r="D494" s="350">
        <f t="shared" si="7"/>
        <v>2.5</v>
      </c>
      <c r="E494" s="351">
        <v>47.5</v>
      </c>
      <c r="F494" s="352" t="s">
        <v>2373</v>
      </c>
      <c r="G494" s="239"/>
      <c r="H494" s="5"/>
      <c r="I494" s="127"/>
      <c r="J494" s="5"/>
    </row>
    <row r="495" spans="2:10" ht="15">
      <c r="B495" s="348">
        <v>42987.213854166999</v>
      </c>
      <c r="C495" s="349">
        <v>100</v>
      </c>
      <c r="D495" s="350">
        <f t="shared" si="7"/>
        <v>5</v>
      </c>
      <c r="E495" s="351">
        <v>95</v>
      </c>
      <c r="F495" s="352" t="s">
        <v>2055</v>
      </c>
      <c r="G495" s="239"/>
      <c r="H495" s="5"/>
      <c r="I495" s="127"/>
      <c r="J495" s="5"/>
    </row>
    <row r="496" spans="2:10" ht="15">
      <c r="B496" s="348">
        <v>42987.420995369997</v>
      </c>
      <c r="C496" s="349">
        <v>3000</v>
      </c>
      <c r="D496" s="350">
        <f t="shared" si="7"/>
        <v>150</v>
      </c>
      <c r="E496" s="351">
        <v>2850</v>
      </c>
      <c r="F496" s="352" t="s">
        <v>2374</v>
      </c>
      <c r="G496" s="239"/>
      <c r="H496" s="5"/>
      <c r="I496" s="127"/>
      <c r="J496" s="5"/>
    </row>
    <row r="497" spans="2:10" ht="15">
      <c r="B497" s="348">
        <v>42987.424560184998</v>
      </c>
      <c r="C497" s="349">
        <v>100</v>
      </c>
      <c r="D497" s="350">
        <f t="shared" si="7"/>
        <v>8</v>
      </c>
      <c r="E497" s="351">
        <v>92</v>
      </c>
      <c r="F497" s="352" t="s">
        <v>2375</v>
      </c>
      <c r="G497" s="239"/>
      <c r="H497" s="5"/>
      <c r="I497" s="127"/>
      <c r="J497" s="5"/>
    </row>
    <row r="498" spans="2:10" ht="15">
      <c r="B498" s="348">
        <v>42987.458391204003</v>
      </c>
      <c r="C498" s="349">
        <v>10</v>
      </c>
      <c r="D498" s="350">
        <f t="shared" si="7"/>
        <v>0.69999999999999929</v>
      </c>
      <c r="E498" s="351">
        <v>9.3000000000000007</v>
      </c>
      <c r="F498" s="352" t="s">
        <v>1976</v>
      </c>
      <c r="G498" s="239"/>
      <c r="H498" s="5"/>
      <c r="I498" s="127"/>
      <c r="J498" s="5"/>
    </row>
    <row r="499" spans="2:10" ht="15">
      <c r="B499" s="348">
        <v>42987.458402778</v>
      </c>
      <c r="C499" s="349">
        <v>50</v>
      </c>
      <c r="D499" s="350">
        <f t="shared" si="7"/>
        <v>3.5</v>
      </c>
      <c r="E499" s="351">
        <v>46.5</v>
      </c>
      <c r="F499" s="352" t="s">
        <v>2376</v>
      </c>
      <c r="G499" s="239"/>
      <c r="H499" s="5"/>
      <c r="I499" s="127"/>
      <c r="J499" s="5"/>
    </row>
    <row r="500" spans="2:10" ht="15">
      <c r="B500" s="348">
        <v>42987.458587963003</v>
      </c>
      <c r="C500" s="349">
        <v>100</v>
      </c>
      <c r="D500" s="350">
        <f t="shared" si="7"/>
        <v>8</v>
      </c>
      <c r="E500" s="351">
        <v>92</v>
      </c>
      <c r="F500" s="352" t="s">
        <v>2377</v>
      </c>
      <c r="G500" s="239"/>
      <c r="H500" s="5"/>
      <c r="I500" s="127"/>
      <c r="J500" s="5"/>
    </row>
    <row r="501" spans="2:10" ht="15">
      <c r="B501" s="348">
        <v>42987.458634258997</v>
      </c>
      <c r="C501" s="349">
        <v>100</v>
      </c>
      <c r="D501" s="350">
        <f t="shared" si="7"/>
        <v>7</v>
      </c>
      <c r="E501" s="351">
        <v>93</v>
      </c>
      <c r="F501" s="352" t="s">
        <v>2378</v>
      </c>
      <c r="G501" s="239"/>
      <c r="H501" s="5"/>
      <c r="I501" s="127"/>
      <c r="J501" s="5"/>
    </row>
    <row r="502" spans="2:10" ht="15">
      <c r="B502" s="348">
        <v>42987.45869213</v>
      </c>
      <c r="C502" s="349">
        <v>100</v>
      </c>
      <c r="D502" s="350">
        <f t="shared" si="7"/>
        <v>8</v>
      </c>
      <c r="E502" s="351">
        <v>92</v>
      </c>
      <c r="F502" s="352" t="s">
        <v>2379</v>
      </c>
      <c r="G502" s="239"/>
      <c r="H502" s="5"/>
      <c r="I502" s="127"/>
      <c r="J502" s="5"/>
    </row>
    <row r="503" spans="2:10" ht="15">
      <c r="B503" s="348">
        <v>42987.458784722003</v>
      </c>
      <c r="C503" s="349">
        <v>100</v>
      </c>
      <c r="D503" s="350">
        <f t="shared" si="7"/>
        <v>5</v>
      </c>
      <c r="E503" s="351">
        <v>95</v>
      </c>
      <c r="F503" s="352" t="s">
        <v>2380</v>
      </c>
      <c r="G503" s="239"/>
      <c r="H503" s="5"/>
      <c r="I503" s="127"/>
      <c r="J503" s="5"/>
    </row>
    <row r="504" spans="2:10" ht="15">
      <c r="B504" s="348">
        <v>42987.458831019001</v>
      </c>
      <c r="C504" s="349">
        <v>50</v>
      </c>
      <c r="D504" s="350">
        <f t="shared" si="7"/>
        <v>3.5</v>
      </c>
      <c r="E504" s="351">
        <v>46.5</v>
      </c>
      <c r="F504" s="352" t="s">
        <v>2381</v>
      </c>
      <c r="G504" s="239"/>
      <c r="H504" s="5"/>
      <c r="I504" s="127"/>
      <c r="J504" s="5"/>
    </row>
    <row r="505" spans="2:10" ht="15">
      <c r="B505" s="348">
        <v>42987.458877315003</v>
      </c>
      <c r="C505" s="349">
        <v>100</v>
      </c>
      <c r="D505" s="350">
        <f t="shared" si="7"/>
        <v>8</v>
      </c>
      <c r="E505" s="351">
        <v>92</v>
      </c>
      <c r="F505" s="352" t="s">
        <v>2382</v>
      </c>
      <c r="G505" s="239"/>
      <c r="H505" s="5"/>
      <c r="I505" s="127"/>
      <c r="J505" s="5"/>
    </row>
    <row r="506" spans="2:10" ht="15">
      <c r="B506" s="348">
        <v>42987.458958333002</v>
      </c>
      <c r="C506" s="349">
        <v>20</v>
      </c>
      <c r="D506" s="350">
        <f t="shared" si="7"/>
        <v>1.6000000000000014</v>
      </c>
      <c r="E506" s="351">
        <v>18.399999999999999</v>
      </c>
      <c r="F506" s="352" t="s">
        <v>2383</v>
      </c>
      <c r="G506" s="239"/>
      <c r="H506" s="5"/>
      <c r="I506" s="127"/>
      <c r="J506" s="5"/>
    </row>
    <row r="507" spans="2:10" ht="15">
      <c r="B507" s="348">
        <v>42987.458958333002</v>
      </c>
      <c r="C507" s="349">
        <v>50</v>
      </c>
      <c r="D507" s="350">
        <f t="shared" si="7"/>
        <v>2.5</v>
      </c>
      <c r="E507" s="351">
        <v>47.5</v>
      </c>
      <c r="F507" s="352" t="s">
        <v>2384</v>
      </c>
      <c r="G507" s="239"/>
      <c r="H507" s="5"/>
      <c r="I507" s="127"/>
      <c r="J507" s="5"/>
    </row>
    <row r="508" spans="2:10" ht="15">
      <c r="B508" s="348">
        <v>42987.459178240999</v>
      </c>
      <c r="C508" s="349">
        <v>100</v>
      </c>
      <c r="D508" s="350">
        <f t="shared" si="7"/>
        <v>8</v>
      </c>
      <c r="E508" s="351">
        <v>92</v>
      </c>
      <c r="F508" s="352" t="s">
        <v>2385</v>
      </c>
      <c r="G508" s="239"/>
      <c r="H508" s="5"/>
      <c r="I508" s="127"/>
      <c r="J508" s="5"/>
    </row>
    <row r="509" spans="2:10" ht="15">
      <c r="B509" s="348">
        <v>42987.459189815003</v>
      </c>
      <c r="C509" s="349">
        <v>100</v>
      </c>
      <c r="D509" s="350">
        <f t="shared" si="7"/>
        <v>8</v>
      </c>
      <c r="E509" s="351">
        <v>92</v>
      </c>
      <c r="F509" s="352" t="s">
        <v>2386</v>
      </c>
      <c r="G509" s="239"/>
      <c r="H509" s="5"/>
      <c r="I509" s="127"/>
      <c r="J509" s="5"/>
    </row>
    <row r="510" spans="2:10" ht="15">
      <c r="B510" s="348">
        <v>42987.459212962996</v>
      </c>
      <c r="C510" s="349">
        <v>100</v>
      </c>
      <c r="D510" s="350">
        <f t="shared" si="7"/>
        <v>8</v>
      </c>
      <c r="E510" s="351">
        <v>92</v>
      </c>
      <c r="F510" s="352" t="s">
        <v>1953</v>
      </c>
      <c r="G510" s="239"/>
      <c r="H510" s="5"/>
      <c r="I510" s="127"/>
      <c r="J510" s="5"/>
    </row>
    <row r="511" spans="2:10" ht="15">
      <c r="B511" s="348">
        <v>42987.459560185001</v>
      </c>
      <c r="C511" s="349">
        <v>300</v>
      </c>
      <c r="D511" s="350">
        <f t="shared" si="7"/>
        <v>15</v>
      </c>
      <c r="E511" s="351">
        <v>285</v>
      </c>
      <c r="F511" s="352" t="s">
        <v>2387</v>
      </c>
      <c r="G511" s="239"/>
      <c r="H511" s="5"/>
      <c r="I511" s="127"/>
      <c r="J511" s="5"/>
    </row>
    <row r="512" spans="2:10" ht="15">
      <c r="B512" s="348">
        <v>42987.459629630001</v>
      </c>
      <c r="C512" s="349">
        <v>50</v>
      </c>
      <c r="D512" s="350">
        <f t="shared" si="7"/>
        <v>4</v>
      </c>
      <c r="E512" s="351">
        <v>46</v>
      </c>
      <c r="F512" s="352" t="s">
        <v>2388</v>
      </c>
      <c r="G512" s="239"/>
      <c r="H512" s="5"/>
      <c r="I512" s="127"/>
      <c r="J512" s="5"/>
    </row>
    <row r="513" spans="2:10" ht="15">
      <c r="B513" s="348">
        <v>42987.460891203998</v>
      </c>
      <c r="C513" s="349">
        <v>50</v>
      </c>
      <c r="D513" s="350">
        <f t="shared" si="7"/>
        <v>2.5</v>
      </c>
      <c r="E513" s="351">
        <v>47.5</v>
      </c>
      <c r="F513" s="352" t="s">
        <v>2389</v>
      </c>
      <c r="G513" s="239"/>
      <c r="H513" s="5"/>
      <c r="I513" s="127"/>
      <c r="J513" s="5"/>
    </row>
    <row r="514" spans="2:10" ht="15">
      <c r="B514" s="348">
        <v>42987.485034721998</v>
      </c>
      <c r="C514" s="349">
        <v>200</v>
      </c>
      <c r="D514" s="350">
        <f t="shared" si="7"/>
        <v>10</v>
      </c>
      <c r="E514" s="351">
        <v>190</v>
      </c>
      <c r="F514" s="352" t="s">
        <v>2390</v>
      </c>
      <c r="G514" s="239"/>
      <c r="H514" s="5"/>
      <c r="I514" s="127"/>
      <c r="J514" s="5"/>
    </row>
    <row r="515" spans="2:10" ht="15">
      <c r="B515" s="348">
        <v>42987.485138889002</v>
      </c>
      <c r="C515" s="349">
        <v>500</v>
      </c>
      <c r="D515" s="350">
        <f t="shared" si="7"/>
        <v>25</v>
      </c>
      <c r="E515" s="351">
        <v>475</v>
      </c>
      <c r="F515" s="352" t="s">
        <v>2391</v>
      </c>
      <c r="G515" s="239"/>
      <c r="H515" s="5"/>
      <c r="I515" s="127"/>
      <c r="J515" s="5"/>
    </row>
    <row r="516" spans="2:10" ht="15">
      <c r="B516" s="348">
        <v>42987.487314815</v>
      </c>
      <c r="C516" s="349">
        <v>100</v>
      </c>
      <c r="D516" s="350">
        <f t="shared" si="7"/>
        <v>5</v>
      </c>
      <c r="E516" s="351">
        <v>95</v>
      </c>
      <c r="F516" s="352" t="s">
        <v>2392</v>
      </c>
      <c r="G516" s="239"/>
      <c r="H516" s="5"/>
      <c r="I516" s="127"/>
      <c r="J516" s="5"/>
    </row>
    <row r="517" spans="2:10" ht="15">
      <c r="B517" s="348">
        <v>42987.495763888997</v>
      </c>
      <c r="C517" s="349">
        <v>100</v>
      </c>
      <c r="D517" s="350">
        <f t="shared" ref="D517:D580" si="8">C517-E517</f>
        <v>5</v>
      </c>
      <c r="E517" s="351">
        <v>95</v>
      </c>
      <c r="F517" s="352" t="s">
        <v>2393</v>
      </c>
      <c r="G517" s="239"/>
      <c r="H517" s="5"/>
      <c r="I517" s="127"/>
      <c r="J517" s="5"/>
    </row>
    <row r="518" spans="2:10" ht="15">
      <c r="B518" s="348">
        <v>42987.526689815</v>
      </c>
      <c r="C518" s="349">
        <v>100</v>
      </c>
      <c r="D518" s="350">
        <f t="shared" si="8"/>
        <v>8</v>
      </c>
      <c r="E518" s="351">
        <v>92</v>
      </c>
      <c r="F518" s="352" t="s">
        <v>2394</v>
      </c>
      <c r="G518" s="239"/>
      <c r="H518" s="5"/>
      <c r="I518" s="127"/>
      <c r="J518" s="5"/>
    </row>
    <row r="519" spans="2:10" ht="15">
      <c r="B519" s="348">
        <v>42987.543252315001</v>
      </c>
      <c r="C519" s="349">
        <v>20</v>
      </c>
      <c r="D519" s="350">
        <f t="shared" si="8"/>
        <v>1.3999999999999986</v>
      </c>
      <c r="E519" s="351">
        <v>18.600000000000001</v>
      </c>
      <c r="F519" s="352" t="s">
        <v>2395</v>
      </c>
      <c r="G519" s="239"/>
      <c r="H519" s="5"/>
      <c r="I519" s="127"/>
      <c r="J519" s="5"/>
    </row>
    <row r="520" spans="2:10" ht="15">
      <c r="B520" s="348">
        <v>42987.543842592997</v>
      </c>
      <c r="C520" s="349">
        <v>10</v>
      </c>
      <c r="D520" s="350">
        <f t="shared" si="8"/>
        <v>0.69999999999999929</v>
      </c>
      <c r="E520" s="351">
        <v>9.3000000000000007</v>
      </c>
      <c r="F520" s="352" t="s">
        <v>2395</v>
      </c>
      <c r="G520" s="239"/>
      <c r="H520" s="5"/>
      <c r="I520" s="127"/>
      <c r="J520" s="5"/>
    </row>
    <row r="521" spans="2:10" ht="15">
      <c r="B521" s="348">
        <v>42987.550312500003</v>
      </c>
      <c r="C521" s="349">
        <v>400</v>
      </c>
      <c r="D521" s="350">
        <f t="shared" si="8"/>
        <v>20</v>
      </c>
      <c r="E521" s="351">
        <v>380</v>
      </c>
      <c r="F521" s="352" t="s">
        <v>2396</v>
      </c>
      <c r="G521" s="239"/>
      <c r="H521" s="5"/>
      <c r="I521" s="127"/>
      <c r="J521" s="5"/>
    </row>
    <row r="522" spans="2:10" ht="15">
      <c r="B522" s="348">
        <v>42987.556157407002</v>
      </c>
      <c r="C522" s="349">
        <v>100</v>
      </c>
      <c r="D522" s="350">
        <f t="shared" si="8"/>
        <v>7</v>
      </c>
      <c r="E522" s="351">
        <v>93</v>
      </c>
      <c r="F522" s="352" t="s">
        <v>2397</v>
      </c>
      <c r="G522" s="239"/>
      <c r="H522" s="5"/>
      <c r="I522" s="127"/>
      <c r="J522" s="5"/>
    </row>
    <row r="523" spans="2:10" ht="15">
      <c r="B523" s="348">
        <v>42987.55693287</v>
      </c>
      <c r="C523" s="349">
        <v>150</v>
      </c>
      <c r="D523" s="350">
        <f t="shared" si="8"/>
        <v>7.5</v>
      </c>
      <c r="E523" s="351">
        <v>142.5</v>
      </c>
      <c r="F523" s="352" t="s">
        <v>2398</v>
      </c>
      <c r="G523" s="239"/>
      <c r="H523" s="5"/>
      <c r="I523" s="127"/>
      <c r="J523" s="5"/>
    </row>
    <row r="524" spans="2:10" ht="15">
      <c r="B524" s="348">
        <v>42987.559236111003</v>
      </c>
      <c r="C524" s="349">
        <v>1000</v>
      </c>
      <c r="D524" s="350">
        <f t="shared" si="8"/>
        <v>70</v>
      </c>
      <c r="E524" s="351">
        <v>930</v>
      </c>
      <c r="F524" s="352" t="s">
        <v>2397</v>
      </c>
      <c r="G524" s="239"/>
      <c r="H524" s="5"/>
      <c r="I524" s="127"/>
      <c r="J524" s="5"/>
    </row>
    <row r="525" spans="2:10" ht="15">
      <c r="B525" s="348">
        <v>42987.559953704003</v>
      </c>
      <c r="C525" s="349">
        <v>100</v>
      </c>
      <c r="D525" s="350">
        <f t="shared" si="8"/>
        <v>5</v>
      </c>
      <c r="E525" s="351">
        <v>95</v>
      </c>
      <c r="F525" s="352" t="s">
        <v>2399</v>
      </c>
      <c r="G525" s="239"/>
      <c r="H525" s="5"/>
      <c r="I525" s="127"/>
      <c r="J525" s="5"/>
    </row>
    <row r="526" spans="2:10" ht="15">
      <c r="B526" s="348">
        <v>42987.560891203997</v>
      </c>
      <c r="C526" s="349">
        <v>1700</v>
      </c>
      <c r="D526" s="350">
        <f t="shared" si="8"/>
        <v>119</v>
      </c>
      <c r="E526" s="351">
        <v>1581</v>
      </c>
      <c r="F526" s="352" t="s">
        <v>2397</v>
      </c>
      <c r="G526" s="239"/>
      <c r="H526" s="5"/>
      <c r="I526" s="127"/>
      <c r="J526" s="5"/>
    </row>
    <row r="527" spans="2:10" ht="15">
      <c r="B527" s="348">
        <v>42987.602060185003</v>
      </c>
      <c r="C527" s="349">
        <v>15</v>
      </c>
      <c r="D527" s="350">
        <f t="shared" si="8"/>
        <v>0.75</v>
      </c>
      <c r="E527" s="351">
        <v>14.25</v>
      </c>
      <c r="F527" s="352" t="s">
        <v>2214</v>
      </c>
      <c r="G527" s="239"/>
      <c r="H527" s="5"/>
      <c r="I527" s="127"/>
      <c r="J527" s="5"/>
    </row>
    <row r="528" spans="2:10" ht="15">
      <c r="B528" s="348">
        <v>42987.608819444002</v>
      </c>
      <c r="C528" s="349">
        <v>1000</v>
      </c>
      <c r="D528" s="350">
        <f t="shared" si="8"/>
        <v>50</v>
      </c>
      <c r="E528" s="351">
        <v>950</v>
      </c>
      <c r="F528" s="352" t="s">
        <v>1988</v>
      </c>
      <c r="G528" s="239"/>
      <c r="H528" s="5"/>
      <c r="I528" s="127"/>
      <c r="J528" s="5"/>
    </row>
    <row r="529" spans="2:10" ht="15">
      <c r="B529" s="348">
        <v>42987.613506943999</v>
      </c>
      <c r="C529" s="349">
        <v>100</v>
      </c>
      <c r="D529" s="350">
        <f t="shared" si="8"/>
        <v>8</v>
      </c>
      <c r="E529" s="351">
        <v>92</v>
      </c>
      <c r="F529" s="352" t="s">
        <v>2400</v>
      </c>
      <c r="G529" s="239"/>
      <c r="H529" s="5"/>
      <c r="I529" s="127"/>
      <c r="J529" s="5"/>
    </row>
    <row r="530" spans="2:10" ht="15">
      <c r="B530" s="348">
        <v>42987.656655093</v>
      </c>
      <c r="C530" s="349">
        <v>1400</v>
      </c>
      <c r="D530" s="350">
        <f t="shared" si="8"/>
        <v>70</v>
      </c>
      <c r="E530" s="351">
        <v>1330</v>
      </c>
      <c r="F530" s="352" t="s">
        <v>2319</v>
      </c>
      <c r="G530" s="239"/>
      <c r="H530" s="5"/>
      <c r="I530" s="127"/>
      <c r="J530" s="5"/>
    </row>
    <row r="531" spans="2:10" ht="15">
      <c r="B531" s="348">
        <v>42987.674722222</v>
      </c>
      <c r="C531" s="349">
        <v>50</v>
      </c>
      <c r="D531" s="350">
        <f t="shared" si="8"/>
        <v>4</v>
      </c>
      <c r="E531" s="351">
        <v>46</v>
      </c>
      <c r="F531" s="352" t="s">
        <v>1952</v>
      </c>
      <c r="G531" s="239"/>
      <c r="H531" s="5"/>
      <c r="I531" s="127"/>
      <c r="J531" s="5"/>
    </row>
    <row r="532" spans="2:10" ht="15">
      <c r="B532" s="348">
        <v>42987.739074074001</v>
      </c>
      <c r="C532" s="349">
        <v>100</v>
      </c>
      <c r="D532" s="350">
        <f t="shared" si="8"/>
        <v>5</v>
      </c>
      <c r="E532" s="351">
        <v>95</v>
      </c>
      <c r="F532" s="352" t="s">
        <v>2401</v>
      </c>
      <c r="G532" s="239"/>
      <c r="H532" s="5"/>
      <c r="I532" s="127"/>
      <c r="J532" s="5"/>
    </row>
    <row r="533" spans="2:10" ht="15">
      <c r="B533" s="348">
        <v>42987.748090278001</v>
      </c>
      <c r="C533" s="349">
        <v>500</v>
      </c>
      <c r="D533" s="350">
        <f t="shared" si="8"/>
        <v>25</v>
      </c>
      <c r="E533" s="351">
        <v>475</v>
      </c>
      <c r="F533" s="352" t="s">
        <v>2402</v>
      </c>
      <c r="G533" s="239"/>
      <c r="H533" s="5"/>
      <c r="I533" s="127"/>
      <c r="J533" s="5"/>
    </row>
    <row r="534" spans="2:10" ht="15">
      <c r="B534" s="348">
        <v>42987.782037037003</v>
      </c>
      <c r="C534" s="349">
        <v>50</v>
      </c>
      <c r="D534" s="350">
        <f t="shared" si="8"/>
        <v>2.5</v>
      </c>
      <c r="E534" s="351">
        <v>47.5</v>
      </c>
      <c r="F534" s="352" t="s">
        <v>2403</v>
      </c>
      <c r="G534" s="239"/>
      <c r="H534" s="5"/>
      <c r="I534" s="127"/>
      <c r="J534" s="5"/>
    </row>
    <row r="535" spans="2:10" ht="15">
      <c r="B535" s="348">
        <v>42987.786620370003</v>
      </c>
      <c r="C535" s="349">
        <v>1000</v>
      </c>
      <c r="D535" s="350">
        <f t="shared" si="8"/>
        <v>70</v>
      </c>
      <c r="E535" s="351">
        <v>930</v>
      </c>
      <c r="F535" s="352" t="s">
        <v>2404</v>
      </c>
      <c r="G535" s="239"/>
      <c r="H535" s="5"/>
      <c r="I535" s="127"/>
      <c r="J535" s="5"/>
    </row>
    <row r="536" spans="2:10" ht="15">
      <c r="B536" s="348">
        <v>42987.789803241001</v>
      </c>
      <c r="C536" s="349">
        <v>100</v>
      </c>
      <c r="D536" s="350">
        <f t="shared" si="8"/>
        <v>8</v>
      </c>
      <c r="E536" s="351">
        <v>92</v>
      </c>
      <c r="F536" s="352" t="s">
        <v>2097</v>
      </c>
      <c r="G536" s="239"/>
      <c r="H536" s="5"/>
      <c r="I536" s="127"/>
      <c r="J536" s="5"/>
    </row>
    <row r="537" spans="2:10" ht="15">
      <c r="B537" s="348">
        <v>42987.800462963001</v>
      </c>
      <c r="C537" s="349">
        <v>47</v>
      </c>
      <c r="D537" s="350">
        <f t="shared" si="8"/>
        <v>3.759999999999998</v>
      </c>
      <c r="E537" s="351">
        <v>43.24</v>
      </c>
      <c r="F537" s="352" t="s">
        <v>2405</v>
      </c>
      <c r="G537" s="239"/>
      <c r="H537" s="5"/>
      <c r="I537" s="127"/>
      <c r="J537" s="5"/>
    </row>
    <row r="538" spans="2:10" ht="15">
      <c r="B538" s="348">
        <v>42987.800532407004</v>
      </c>
      <c r="C538" s="349">
        <v>500</v>
      </c>
      <c r="D538" s="350">
        <f t="shared" si="8"/>
        <v>25</v>
      </c>
      <c r="E538" s="351">
        <v>475</v>
      </c>
      <c r="F538" s="352" t="s">
        <v>2406</v>
      </c>
      <c r="G538" s="239"/>
      <c r="H538" s="5"/>
      <c r="I538" s="127"/>
      <c r="J538" s="5"/>
    </row>
    <row r="539" spans="2:10" ht="15">
      <c r="B539" s="348">
        <v>42987.805208332997</v>
      </c>
      <c r="C539" s="349">
        <v>50</v>
      </c>
      <c r="D539" s="350">
        <f t="shared" si="8"/>
        <v>2.5</v>
      </c>
      <c r="E539" s="351">
        <v>47.5</v>
      </c>
      <c r="F539" s="352" t="s">
        <v>2407</v>
      </c>
      <c r="G539" s="239"/>
      <c r="H539" s="5"/>
      <c r="I539" s="127"/>
      <c r="J539" s="5"/>
    </row>
    <row r="540" spans="2:10" ht="15">
      <c r="B540" s="348">
        <v>42987.808495370002</v>
      </c>
      <c r="C540" s="349">
        <v>200</v>
      </c>
      <c r="D540" s="350">
        <f t="shared" si="8"/>
        <v>14</v>
      </c>
      <c r="E540" s="351">
        <v>186</v>
      </c>
      <c r="F540" s="352" t="s">
        <v>2408</v>
      </c>
      <c r="G540" s="239"/>
      <c r="H540" s="5"/>
      <c r="I540" s="127"/>
      <c r="J540" s="5"/>
    </row>
    <row r="541" spans="2:10" ht="15">
      <c r="B541" s="348">
        <v>42987.812384258999</v>
      </c>
      <c r="C541" s="349">
        <v>200</v>
      </c>
      <c r="D541" s="350">
        <f t="shared" si="8"/>
        <v>16</v>
      </c>
      <c r="E541" s="351">
        <v>184</v>
      </c>
      <c r="F541" s="352" t="s">
        <v>2409</v>
      </c>
      <c r="G541" s="239"/>
      <c r="H541" s="5"/>
      <c r="I541" s="127"/>
      <c r="J541" s="5"/>
    </row>
    <row r="542" spans="2:10" ht="15">
      <c r="B542" s="348">
        <v>42987.869756943997</v>
      </c>
      <c r="C542" s="349">
        <v>3000</v>
      </c>
      <c r="D542" s="350">
        <f t="shared" si="8"/>
        <v>150</v>
      </c>
      <c r="E542" s="351">
        <v>2850</v>
      </c>
      <c r="F542" s="352" t="s">
        <v>2410</v>
      </c>
      <c r="G542" s="239"/>
      <c r="H542" s="5"/>
      <c r="I542" s="127"/>
      <c r="J542" s="5"/>
    </row>
    <row r="543" spans="2:10" ht="15">
      <c r="B543" s="348">
        <v>42987.957106481001</v>
      </c>
      <c r="C543" s="349">
        <v>20</v>
      </c>
      <c r="D543" s="350">
        <f t="shared" si="8"/>
        <v>1</v>
      </c>
      <c r="E543" s="351">
        <v>19</v>
      </c>
      <c r="F543" s="352" t="s">
        <v>2165</v>
      </c>
      <c r="G543" s="239"/>
      <c r="H543" s="5"/>
      <c r="I543" s="127"/>
      <c r="J543" s="5"/>
    </row>
    <row r="544" spans="2:10" ht="15">
      <c r="B544" s="348">
        <v>42988.012106481001</v>
      </c>
      <c r="C544" s="349">
        <v>500</v>
      </c>
      <c r="D544" s="350">
        <f t="shared" si="8"/>
        <v>25</v>
      </c>
      <c r="E544" s="351">
        <v>475</v>
      </c>
      <c r="F544" s="352" t="s">
        <v>2411</v>
      </c>
      <c r="G544" s="239"/>
      <c r="H544" s="5"/>
      <c r="I544" s="127"/>
      <c r="J544" s="5"/>
    </row>
    <row r="545" spans="2:10" ht="15">
      <c r="B545" s="348">
        <v>42988.245995370002</v>
      </c>
      <c r="C545" s="349">
        <v>500</v>
      </c>
      <c r="D545" s="350">
        <f t="shared" si="8"/>
        <v>40</v>
      </c>
      <c r="E545" s="351">
        <v>460</v>
      </c>
      <c r="F545" s="352" t="s">
        <v>2412</v>
      </c>
      <c r="G545" s="239"/>
      <c r="H545" s="5"/>
      <c r="I545" s="127"/>
      <c r="J545" s="5"/>
    </row>
    <row r="546" spans="2:10" ht="15">
      <c r="B546" s="348">
        <v>42988.295115740999</v>
      </c>
      <c r="C546" s="349">
        <v>400</v>
      </c>
      <c r="D546" s="350">
        <f t="shared" si="8"/>
        <v>20</v>
      </c>
      <c r="E546" s="351">
        <v>380</v>
      </c>
      <c r="F546" s="352" t="s">
        <v>2055</v>
      </c>
      <c r="G546" s="239"/>
      <c r="H546" s="5"/>
      <c r="I546" s="127"/>
      <c r="J546" s="5"/>
    </row>
    <row r="547" spans="2:10" ht="15">
      <c r="B547" s="348">
        <v>42988.310798610997</v>
      </c>
      <c r="C547" s="349">
        <v>450</v>
      </c>
      <c r="D547" s="350">
        <f t="shared" si="8"/>
        <v>22.5</v>
      </c>
      <c r="E547" s="351">
        <v>427.5</v>
      </c>
      <c r="F547" s="352" t="s">
        <v>2413</v>
      </c>
      <c r="G547" s="239"/>
      <c r="H547" s="5"/>
      <c r="I547" s="127"/>
      <c r="J547" s="5"/>
    </row>
    <row r="548" spans="2:10" ht="15">
      <c r="B548" s="348">
        <v>42988.327638889001</v>
      </c>
      <c r="C548" s="349">
        <v>50</v>
      </c>
      <c r="D548" s="350">
        <f t="shared" si="8"/>
        <v>2.5</v>
      </c>
      <c r="E548" s="351">
        <v>47.5</v>
      </c>
      <c r="F548" s="352" t="s">
        <v>2057</v>
      </c>
      <c r="G548" s="239"/>
      <c r="H548" s="5"/>
      <c r="I548" s="127"/>
      <c r="J548" s="5"/>
    </row>
    <row r="549" spans="2:10" ht="15">
      <c r="B549" s="348">
        <v>42988.331331018999</v>
      </c>
      <c r="C549" s="349">
        <v>100</v>
      </c>
      <c r="D549" s="350">
        <f t="shared" si="8"/>
        <v>5</v>
      </c>
      <c r="E549" s="351">
        <v>95</v>
      </c>
      <c r="F549" s="352" t="s">
        <v>2057</v>
      </c>
      <c r="G549" s="239"/>
      <c r="H549" s="5"/>
      <c r="I549" s="127"/>
      <c r="J549" s="5"/>
    </row>
    <row r="550" spans="2:10" ht="15">
      <c r="B550" s="348">
        <v>42988.363090277999</v>
      </c>
      <c r="C550" s="349">
        <v>200</v>
      </c>
      <c r="D550" s="350">
        <f t="shared" si="8"/>
        <v>16</v>
      </c>
      <c r="E550" s="351">
        <v>184</v>
      </c>
      <c r="F550" s="352" t="s">
        <v>2414</v>
      </c>
      <c r="G550" s="239"/>
      <c r="H550" s="5"/>
      <c r="I550" s="127"/>
      <c r="J550" s="5"/>
    </row>
    <row r="551" spans="2:10" ht="15">
      <c r="B551" s="348">
        <v>42988.435787037</v>
      </c>
      <c r="C551" s="349">
        <v>300</v>
      </c>
      <c r="D551" s="350">
        <f t="shared" si="8"/>
        <v>15</v>
      </c>
      <c r="E551" s="351">
        <v>285</v>
      </c>
      <c r="F551" s="352" t="s">
        <v>2415</v>
      </c>
      <c r="G551" s="239"/>
      <c r="H551" s="5"/>
      <c r="I551" s="127"/>
      <c r="J551" s="5"/>
    </row>
    <row r="552" spans="2:10" ht="15">
      <c r="B552" s="348">
        <v>42988.458344906998</v>
      </c>
      <c r="C552" s="349">
        <v>100</v>
      </c>
      <c r="D552" s="350">
        <f t="shared" si="8"/>
        <v>8</v>
      </c>
      <c r="E552" s="351">
        <v>92</v>
      </c>
      <c r="F552" s="352" t="s">
        <v>2416</v>
      </c>
      <c r="G552" s="239"/>
      <c r="H552" s="5"/>
      <c r="I552" s="127"/>
      <c r="J552" s="5"/>
    </row>
    <row r="553" spans="2:10" ht="15">
      <c r="B553" s="348">
        <v>42988.458437499998</v>
      </c>
      <c r="C553" s="349">
        <v>500</v>
      </c>
      <c r="D553" s="350">
        <f t="shared" si="8"/>
        <v>25</v>
      </c>
      <c r="E553" s="351">
        <v>475</v>
      </c>
      <c r="F553" s="352" t="s">
        <v>2417</v>
      </c>
      <c r="G553" s="239"/>
      <c r="H553" s="5"/>
      <c r="I553" s="127"/>
      <c r="J553" s="5"/>
    </row>
    <row r="554" spans="2:10" ht="15">
      <c r="B554" s="348">
        <v>42988.458472222002</v>
      </c>
      <c r="C554" s="349">
        <v>100</v>
      </c>
      <c r="D554" s="350">
        <f t="shared" si="8"/>
        <v>8</v>
      </c>
      <c r="E554" s="351">
        <v>92</v>
      </c>
      <c r="F554" s="352" t="s">
        <v>2418</v>
      </c>
      <c r="G554" s="239"/>
      <c r="H554" s="5"/>
      <c r="I554" s="127"/>
      <c r="J554" s="5"/>
    </row>
    <row r="555" spans="2:10" ht="15">
      <c r="B555" s="348">
        <v>42988.458483795999</v>
      </c>
      <c r="C555" s="349">
        <v>1000</v>
      </c>
      <c r="D555" s="350">
        <f t="shared" si="8"/>
        <v>80</v>
      </c>
      <c r="E555" s="351">
        <v>920</v>
      </c>
      <c r="F555" s="352" t="s">
        <v>2293</v>
      </c>
      <c r="G555" s="239"/>
      <c r="H555" s="5"/>
      <c r="I555" s="127"/>
      <c r="J555" s="5"/>
    </row>
    <row r="556" spans="2:10" ht="15">
      <c r="B556" s="348">
        <v>42988.458668981002</v>
      </c>
      <c r="C556" s="349">
        <v>50</v>
      </c>
      <c r="D556" s="350">
        <f t="shared" si="8"/>
        <v>2.5</v>
      </c>
      <c r="E556" s="351">
        <v>47.5</v>
      </c>
      <c r="F556" s="352" t="s">
        <v>2419</v>
      </c>
      <c r="G556" s="239"/>
      <c r="H556" s="5"/>
      <c r="I556" s="127"/>
      <c r="J556" s="5"/>
    </row>
    <row r="557" spans="2:10" ht="15">
      <c r="B557" s="348">
        <v>42988.458715278</v>
      </c>
      <c r="C557" s="349">
        <v>300</v>
      </c>
      <c r="D557" s="350">
        <f t="shared" si="8"/>
        <v>24</v>
      </c>
      <c r="E557" s="351">
        <v>276</v>
      </c>
      <c r="F557" s="352" t="s">
        <v>1974</v>
      </c>
      <c r="G557" s="239"/>
      <c r="H557" s="5"/>
      <c r="I557" s="127"/>
      <c r="J557" s="5"/>
    </row>
    <row r="558" spans="2:10" ht="15">
      <c r="B558" s="348">
        <v>42988.458726851997</v>
      </c>
      <c r="C558" s="349">
        <v>50</v>
      </c>
      <c r="D558" s="350">
        <f t="shared" si="8"/>
        <v>2.5</v>
      </c>
      <c r="E558" s="351">
        <v>47.5</v>
      </c>
      <c r="F558" s="352" t="s">
        <v>2420</v>
      </c>
      <c r="G558" s="239"/>
      <c r="H558" s="5"/>
      <c r="I558" s="127"/>
      <c r="J558" s="5"/>
    </row>
    <row r="559" spans="2:10" ht="15">
      <c r="B559" s="348">
        <v>42988.458854167002</v>
      </c>
      <c r="C559" s="349">
        <v>200</v>
      </c>
      <c r="D559" s="350">
        <f t="shared" si="8"/>
        <v>16</v>
      </c>
      <c r="E559" s="351">
        <v>184</v>
      </c>
      <c r="F559" s="352" t="s">
        <v>2421</v>
      </c>
      <c r="G559" s="239"/>
      <c r="H559" s="5"/>
      <c r="I559" s="127"/>
      <c r="J559" s="5"/>
    </row>
    <row r="560" spans="2:10" ht="15">
      <c r="B560" s="348">
        <v>42988.458854167002</v>
      </c>
      <c r="C560" s="349">
        <v>100</v>
      </c>
      <c r="D560" s="350">
        <f t="shared" si="8"/>
        <v>5</v>
      </c>
      <c r="E560" s="351">
        <v>95</v>
      </c>
      <c r="F560" s="352" t="s">
        <v>2303</v>
      </c>
      <c r="G560" s="239"/>
      <c r="H560" s="5"/>
      <c r="I560" s="127"/>
      <c r="J560" s="5"/>
    </row>
    <row r="561" spans="2:10" ht="15">
      <c r="B561" s="348">
        <v>42988.459432869997</v>
      </c>
      <c r="C561" s="349">
        <v>100</v>
      </c>
      <c r="D561" s="350">
        <f t="shared" si="8"/>
        <v>8</v>
      </c>
      <c r="E561" s="351">
        <v>92</v>
      </c>
      <c r="F561" s="352" t="s">
        <v>2422</v>
      </c>
      <c r="G561" s="239"/>
      <c r="H561" s="5"/>
      <c r="I561" s="127"/>
      <c r="J561" s="5"/>
    </row>
    <row r="562" spans="2:10" ht="15">
      <c r="B562" s="348">
        <v>42988.459525462997</v>
      </c>
      <c r="C562" s="349">
        <v>50</v>
      </c>
      <c r="D562" s="350">
        <f t="shared" si="8"/>
        <v>2.5</v>
      </c>
      <c r="E562" s="351">
        <v>47.5</v>
      </c>
      <c r="F562" s="352" t="s">
        <v>2423</v>
      </c>
      <c r="G562" s="239"/>
      <c r="H562" s="5"/>
      <c r="I562" s="127"/>
      <c r="J562" s="5"/>
    </row>
    <row r="563" spans="2:10" ht="15">
      <c r="B563" s="348">
        <v>42988.459571758998</v>
      </c>
      <c r="C563" s="349">
        <v>200</v>
      </c>
      <c r="D563" s="350">
        <f t="shared" si="8"/>
        <v>16</v>
      </c>
      <c r="E563" s="351">
        <v>184</v>
      </c>
      <c r="F563" s="352" t="s">
        <v>2416</v>
      </c>
      <c r="G563" s="239"/>
      <c r="H563" s="5"/>
      <c r="I563" s="127"/>
      <c r="J563" s="5"/>
    </row>
    <row r="564" spans="2:10" ht="15">
      <c r="B564" s="348">
        <v>42988.459571758998</v>
      </c>
      <c r="C564" s="349">
        <v>150</v>
      </c>
      <c r="D564" s="350">
        <f t="shared" si="8"/>
        <v>7.5</v>
      </c>
      <c r="E564" s="351">
        <v>142.5</v>
      </c>
      <c r="F564" s="352" t="s">
        <v>2424</v>
      </c>
      <c r="G564" s="239"/>
      <c r="H564" s="5"/>
      <c r="I564" s="127"/>
      <c r="J564" s="5"/>
    </row>
    <row r="565" spans="2:10" ht="15">
      <c r="B565" s="348">
        <v>42988.459606481003</v>
      </c>
      <c r="C565" s="349">
        <v>50</v>
      </c>
      <c r="D565" s="350">
        <f t="shared" si="8"/>
        <v>4</v>
      </c>
      <c r="E565" s="351">
        <v>46</v>
      </c>
      <c r="F565" s="352" t="s">
        <v>2425</v>
      </c>
      <c r="G565" s="239"/>
      <c r="H565" s="5"/>
      <c r="I565" s="127"/>
      <c r="J565" s="5"/>
    </row>
    <row r="566" spans="2:10" ht="15">
      <c r="B566" s="348">
        <v>42988.459641203997</v>
      </c>
      <c r="C566" s="349">
        <v>50</v>
      </c>
      <c r="D566" s="350">
        <f t="shared" si="8"/>
        <v>4</v>
      </c>
      <c r="E566" s="351">
        <v>46</v>
      </c>
      <c r="F566" s="352" t="s">
        <v>2426</v>
      </c>
      <c r="G566" s="239"/>
      <c r="H566" s="5"/>
      <c r="I566" s="127"/>
      <c r="J566" s="5"/>
    </row>
    <row r="567" spans="2:10" ht="15">
      <c r="B567" s="348">
        <v>42988.459675926002</v>
      </c>
      <c r="C567" s="349">
        <v>100</v>
      </c>
      <c r="D567" s="350">
        <f t="shared" si="8"/>
        <v>8</v>
      </c>
      <c r="E567" s="351">
        <v>92</v>
      </c>
      <c r="F567" s="352" t="s">
        <v>2427</v>
      </c>
      <c r="G567" s="239"/>
      <c r="H567" s="5"/>
      <c r="I567" s="127"/>
      <c r="J567" s="5"/>
    </row>
    <row r="568" spans="2:10" ht="15">
      <c r="B568" s="348">
        <v>42988.484016203998</v>
      </c>
      <c r="C568" s="349">
        <v>600</v>
      </c>
      <c r="D568" s="350">
        <f t="shared" si="8"/>
        <v>30</v>
      </c>
      <c r="E568" s="351">
        <v>570</v>
      </c>
      <c r="F568" s="352" t="s">
        <v>2132</v>
      </c>
      <c r="G568" s="239"/>
      <c r="H568" s="5"/>
      <c r="I568" s="127"/>
      <c r="J568" s="5"/>
    </row>
    <row r="569" spans="2:10" ht="15">
      <c r="B569" s="348">
        <v>42988.560891203997</v>
      </c>
      <c r="C569" s="349">
        <v>10</v>
      </c>
      <c r="D569" s="350">
        <f t="shared" si="8"/>
        <v>0.69999999999999929</v>
      </c>
      <c r="E569" s="351">
        <v>9.3000000000000007</v>
      </c>
      <c r="F569" s="352" t="s">
        <v>2428</v>
      </c>
      <c r="G569" s="239"/>
      <c r="H569" s="5"/>
      <c r="I569" s="127"/>
      <c r="J569" s="5"/>
    </row>
    <row r="570" spans="2:10" ht="15">
      <c r="B570" s="348">
        <v>42988.561620369997</v>
      </c>
      <c r="C570" s="349">
        <v>100</v>
      </c>
      <c r="D570" s="350">
        <f t="shared" si="8"/>
        <v>5</v>
      </c>
      <c r="E570" s="351">
        <v>95</v>
      </c>
      <c r="F570" s="352" t="s">
        <v>2133</v>
      </c>
      <c r="G570" s="239"/>
      <c r="H570" s="5"/>
      <c r="I570" s="127"/>
      <c r="J570" s="5"/>
    </row>
    <row r="571" spans="2:10" ht="15">
      <c r="B571" s="348">
        <v>42988.598796295999</v>
      </c>
      <c r="C571" s="349">
        <v>200</v>
      </c>
      <c r="D571" s="350">
        <f t="shared" si="8"/>
        <v>10</v>
      </c>
      <c r="E571" s="351">
        <v>190</v>
      </c>
      <c r="F571" s="352" t="s">
        <v>2429</v>
      </c>
      <c r="G571" s="239"/>
      <c r="H571" s="5"/>
      <c r="I571" s="127"/>
      <c r="J571" s="5"/>
    </row>
    <row r="572" spans="2:10" ht="15">
      <c r="B572" s="348">
        <v>42988.657013889002</v>
      </c>
      <c r="C572" s="349">
        <v>30</v>
      </c>
      <c r="D572" s="350">
        <f t="shared" si="8"/>
        <v>1.5</v>
      </c>
      <c r="E572" s="351">
        <v>28.5</v>
      </c>
      <c r="F572" s="352" t="s">
        <v>2430</v>
      </c>
      <c r="G572" s="239"/>
      <c r="H572" s="5"/>
      <c r="I572" s="127"/>
      <c r="J572" s="5"/>
    </row>
    <row r="573" spans="2:10" ht="15">
      <c r="B573" s="348">
        <v>42988.688240741001</v>
      </c>
      <c r="C573" s="349">
        <v>500</v>
      </c>
      <c r="D573" s="350">
        <f t="shared" si="8"/>
        <v>25</v>
      </c>
      <c r="E573" s="351">
        <v>475</v>
      </c>
      <c r="F573" s="352" t="s">
        <v>2431</v>
      </c>
      <c r="G573" s="239"/>
      <c r="H573" s="5"/>
      <c r="I573" s="127"/>
      <c r="J573" s="5"/>
    </row>
    <row r="574" spans="2:10" ht="15">
      <c r="B574" s="348">
        <v>42988.709907406999</v>
      </c>
      <c r="C574" s="349">
        <v>100</v>
      </c>
      <c r="D574" s="350">
        <f t="shared" si="8"/>
        <v>8</v>
      </c>
      <c r="E574" s="351">
        <v>92</v>
      </c>
      <c r="F574" s="352" t="s">
        <v>2432</v>
      </c>
      <c r="G574" s="239"/>
      <c r="H574" s="5"/>
      <c r="I574" s="127"/>
      <c r="J574" s="5"/>
    </row>
    <row r="575" spans="2:10" ht="15">
      <c r="B575" s="348">
        <v>42988.713136573999</v>
      </c>
      <c r="C575" s="349">
        <v>500</v>
      </c>
      <c r="D575" s="350">
        <f t="shared" si="8"/>
        <v>25</v>
      </c>
      <c r="E575" s="351">
        <v>475</v>
      </c>
      <c r="F575" s="352" t="s">
        <v>2313</v>
      </c>
      <c r="G575" s="239"/>
      <c r="H575" s="5"/>
      <c r="I575" s="127"/>
      <c r="J575" s="5"/>
    </row>
    <row r="576" spans="2:10" ht="15">
      <c r="B576" s="348">
        <v>42988.734513889001</v>
      </c>
      <c r="C576" s="349">
        <v>100</v>
      </c>
      <c r="D576" s="350">
        <f t="shared" si="8"/>
        <v>8</v>
      </c>
      <c r="E576" s="351">
        <v>92</v>
      </c>
      <c r="F576" s="352" t="s">
        <v>2433</v>
      </c>
      <c r="G576" s="239"/>
      <c r="H576" s="5"/>
      <c r="I576" s="127"/>
      <c r="J576" s="5"/>
    </row>
    <row r="577" spans="2:10" ht="15">
      <c r="B577" s="348">
        <v>42988.750856480998</v>
      </c>
      <c r="C577" s="349">
        <v>2000</v>
      </c>
      <c r="D577" s="350">
        <f t="shared" si="8"/>
        <v>100</v>
      </c>
      <c r="E577" s="351">
        <v>1900</v>
      </c>
      <c r="F577" s="352" t="s">
        <v>2434</v>
      </c>
      <c r="G577" s="239"/>
      <c r="H577" s="5"/>
      <c r="I577" s="127"/>
      <c r="J577" s="5"/>
    </row>
    <row r="578" spans="2:10" ht="15">
      <c r="B578" s="348">
        <v>42988.759004630003</v>
      </c>
      <c r="C578" s="349">
        <v>50</v>
      </c>
      <c r="D578" s="350">
        <f t="shared" si="8"/>
        <v>3.5</v>
      </c>
      <c r="E578" s="351">
        <v>46.5</v>
      </c>
      <c r="F578" s="352" t="s">
        <v>2110</v>
      </c>
      <c r="G578" s="239"/>
      <c r="H578" s="5"/>
      <c r="I578" s="127"/>
      <c r="J578" s="5"/>
    </row>
    <row r="579" spans="2:10" ht="15">
      <c r="B579" s="348">
        <v>42988.830254629996</v>
      </c>
      <c r="C579" s="349">
        <v>50</v>
      </c>
      <c r="D579" s="350">
        <f t="shared" si="8"/>
        <v>2.5</v>
      </c>
      <c r="E579" s="351">
        <v>47.5</v>
      </c>
      <c r="F579" s="352" t="s">
        <v>2239</v>
      </c>
      <c r="G579" s="239"/>
      <c r="H579" s="5"/>
      <c r="I579" s="127"/>
      <c r="J579" s="5"/>
    </row>
    <row r="580" spans="2:10" ht="15">
      <c r="B580" s="348">
        <v>42988.834178240999</v>
      </c>
      <c r="C580" s="349">
        <v>500</v>
      </c>
      <c r="D580" s="350">
        <f t="shared" si="8"/>
        <v>25</v>
      </c>
      <c r="E580" s="351">
        <v>475</v>
      </c>
      <c r="F580" s="352" t="s">
        <v>2279</v>
      </c>
      <c r="G580" s="239"/>
      <c r="H580" s="5"/>
      <c r="I580" s="127"/>
      <c r="J580" s="5"/>
    </row>
    <row r="581" spans="2:10" ht="15">
      <c r="B581" s="348">
        <v>42988.874166667003</v>
      </c>
      <c r="C581" s="349">
        <v>300</v>
      </c>
      <c r="D581" s="350">
        <f t="shared" ref="D581:D644" si="9">C581-E581</f>
        <v>15</v>
      </c>
      <c r="E581" s="351">
        <v>285</v>
      </c>
      <c r="F581" s="352" t="s">
        <v>2100</v>
      </c>
      <c r="G581" s="239"/>
      <c r="H581" s="5"/>
      <c r="I581" s="127"/>
      <c r="J581" s="5"/>
    </row>
    <row r="582" spans="2:10" ht="15">
      <c r="B582" s="348">
        <v>42988.910787036999</v>
      </c>
      <c r="C582" s="349">
        <v>50</v>
      </c>
      <c r="D582" s="350">
        <f t="shared" si="9"/>
        <v>2.5</v>
      </c>
      <c r="E582" s="351">
        <v>47.5</v>
      </c>
      <c r="F582" s="352" t="s">
        <v>2389</v>
      </c>
      <c r="G582" s="239"/>
      <c r="H582" s="5"/>
      <c r="I582" s="127"/>
      <c r="J582" s="5"/>
    </row>
    <row r="583" spans="2:10" ht="15">
      <c r="B583" s="348">
        <v>42988.958599537</v>
      </c>
      <c r="C583" s="349">
        <v>75</v>
      </c>
      <c r="D583" s="350">
        <f t="shared" si="9"/>
        <v>3.75</v>
      </c>
      <c r="E583" s="351">
        <v>71.25</v>
      </c>
      <c r="F583" s="352" t="s">
        <v>2435</v>
      </c>
      <c r="G583" s="239"/>
      <c r="H583" s="5"/>
      <c r="I583" s="127"/>
      <c r="J583" s="5"/>
    </row>
    <row r="584" spans="2:10" ht="15">
      <c r="B584" s="348">
        <v>42988.977962962999</v>
      </c>
      <c r="C584" s="349">
        <v>100</v>
      </c>
      <c r="D584" s="350">
        <f t="shared" si="9"/>
        <v>8</v>
      </c>
      <c r="E584" s="351">
        <v>92</v>
      </c>
      <c r="F584" s="352" t="s">
        <v>2335</v>
      </c>
      <c r="G584" s="239"/>
      <c r="H584" s="5"/>
      <c r="I584" s="127"/>
      <c r="J584" s="5"/>
    </row>
    <row r="585" spans="2:10" ht="15">
      <c r="B585" s="348">
        <v>42988.980798611003</v>
      </c>
      <c r="C585" s="349">
        <v>270</v>
      </c>
      <c r="D585" s="350">
        <f t="shared" si="9"/>
        <v>21.599999999999994</v>
      </c>
      <c r="E585" s="351">
        <v>248.4</v>
      </c>
      <c r="F585" s="352" t="s">
        <v>2436</v>
      </c>
      <c r="G585" s="239"/>
      <c r="H585" s="5"/>
      <c r="I585" s="127"/>
      <c r="J585" s="5"/>
    </row>
    <row r="586" spans="2:10" ht="15">
      <c r="B586" s="348">
        <v>42989.078750000001</v>
      </c>
      <c r="C586" s="349">
        <v>48</v>
      </c>
      <c r="D586" s="350">
        <f t="shared" si="9"/>
        <v>3.8400000000000034</v>
      </c>
      <c r="E586" s="351">
        <v>44.16</v>
      </c>
      <c r="F586" s="352" t="s">
        <v>2437</v>
      </c>
      <c r="G586" s="239"/>
      <c r="H586" s="5"/>
      <c r="I586" s="127"/>
      <c r="J586" s="5"/>
    </row>
    <row r="587" spans="2:10" ht="15">
      <c r="B587" s="348">
        <v>42989.139664351998</v>
      </c>
      <c r="C587" s="349">
        <v>500</v>
      </c>
      <c r="D587" s="350">
        <f t="shared" si="9"/>
        <v>40</v>
      </c>
      <c r="E587" s="351">
        <v>460</v>
      </c>
      <c r="F587" s="352" t="s">
        <v>2438</v>
      </c>
      <c r="G587" s="239"/>
      <c r="H587" s="5"/>
      <c r="I587" s="127"/>
      <c r="J587" s="5"/>
    </row>
    <row r="588" spans="2:10" ht="15">
      <c r="B588" s="348">
        <v>42989.231643519</v>
      </c>
      <c r="C588" s="349">
        <v>110</v>
      </c>
      <c r="D588" s="350">
        <f t="shared" si="9"/>
        <v>8.7999999999999972</v>
      </c>
      <c r="E588" s="351">
        <v>101.2</v>
      </c>
      <c r="F588" s="352" t="s">
        <v>2439</v>
      </c>
      <c r="G588" s="239"/>
      <c r="H588" s="5"/>
      <c r="I588" s="127"/>
      <c r="J588" s="5"/>
    </row>
    <row r="589" spans="2:10" ht="15">
      <c r="B589" s="348">
        <v>42989.343923610999</v>
      </c>
      <c r="C589" s="349">
        <v>100</v>
      </c>
      <c r="D589" s="350">
        <f t="shared" si="9"/>
        <v>8</v>
      </c>
      <c r="E589" s="351">
        <v>92</v>
      </c>
      <c r="F589" s="352" t="s">
        <v>2440</v>
      </c>
      <c r="G589" s="239"/>
      <c r="H589" s="5"/>
      <c r="I589" s="127"/>
      <c r="J589" s="5"/>
    </row>
    <row r="590" spans="2:10" ht="15">
      <c r="B590" s="348">
        <v>42989.384675925998</v>
      </c>
      <c r="C590" s="349">
        <v>100</v>
      </c>
      <c r="D590" s="350">
        <f t="shared" si="9"/>
        <v>8</v>
      </c>
      <c r="E590" s="351">
        <v>92</v>
      </c>
      <c r="F590" s="352" t="s">
        <v>2441</v>
      </c>
      <c r="G590" s="239"/>
      <c r="H590" s="5"/>
      <c r="I590" s="127"/>
      <c r="J590" s="5"/>
    </row>
    <row r="591" spans="2:10" ht="15">
      <c r="B591" s="348">
        <v>42989.419074074001</v>
      </c>
      <c r="C591" s="349">
        <v>1500</v>
      </c>
      <c r="D591" s="350">
        <f t="shared" si="9"/>
        <v>105</v>
      </c>
      <c r="E591" s="351">
        <v>1395</v>
      </c>
      <c r="F591" s="352" t="s">
        <v>2442</v>
      </c>
      <c r="G591" s="239"/>
      <c r="H591" s="5"/>
      <c r="I591" s="127"/>
      <c r="J591" s="5"/>
    </row>
    <row r="592" spans="2:10" ht="15">
      <c r="B592" s="348">
        <v>42989.428101851998</v>
      </c>
      <c r="C592" s="349">
        <v>100</v>
      </c>
      <c r="D592" s="350">
        <f t="shared" si="9"/>
        <v>8</v>
      </c>
      <c r="E592" s="351">
        <v>92</v>
      </c>
      <c r="F592" s="352" t="s">
        <v>2443</v>
      </c>
      <c r="G592" s="239"/>
      <c r="H592" s="5"/>
      <c r="I592" s="127"/>
      <c r="J592" s="5"/>
    </row>
    <row r="593" spans="2:10" ht="15">
      <c r="B593" s="348">
        <v>42989.450023147998</v>
      </c>
      <c r="C593" s="349">
        <v>264</v>
      </c>
      <c r="D593" s="350">
        <f t="shared" si="9"/>
        <v>21.120000000000005</v>
      </c>
      <c r="E593" s="351">
        <v>242.88</v>
      </c>
      <c r="F593" s="352" t="s">
        <v>2444</v>
      </c>
      <c r="G593" s="239"/>
      <c r="H593" s="5"/>
      <c r="I593" s="127"/>
      <c r="J593" s="5"/>
    </row>
    <row r="594" spans="2:10" ht="15">
      <c r="B594" s="348">
        <v>42989.458437499998</v>
      </c>
      <c r="C594" s="349">
        <v>200</v>
      </c>
      <c r="D594" s="350">
        <f t="shared" si="9"/>
        <v>14</v>
      </c>
      <c r="E594" s="351">
        <v>186</v>
      </c>
      <c r="F594" s="352" t="s">
        <v>2445</v>
      </c>
      <c r="G594" s="239"/>
      <c r="H594" s="5"/>
      <c r="I594" s="127"/>
      <c r="J594" s="5"/>
    </row>
    <row r="595" spans="2:10" ht="15">
      <c r="B595" s="348">
        <v>42989.458449074002</v>
      </c>
      <c r="C595" s="349">
        <v>100</v>
      </c>
      <c r="D595" s="350">
        <f t="shared" si="9"/>
        <v>5</v>
      </c>
      <c r="E595" s="351">
        <v>95</v>
      </c>
      <c r="F595" s="352" t="s">
        <v>2446</v>
      </c>
      <c r="G595" s="239"/>
      <c r="H595" s="5"/>
      <c r="I595" s="127"/>
      <c r="J595" s="5"/>
    </row>
    <row r="596" spans="2:10" ht="15">
      <c r="B596" s="348">
        <v>42989.458449074002</v>
      </c>
      <c r="C596" s="349">
        <v>200</v>
      </c>
      <c r="D596" s="350">
        <f t="shared" si="9"/>
        <v>10</v>
      </c>
      <c r="E596" s="351">
        <v>190</v>
      </c>
      <c r="F596" s="352" t="s">
        <v>2447</v>
      </c>
      <c r="G596" s="239"/>
      <c r="H596" s="5"/>
      <c r="I596" s="127"/>
      <c r="J596" s="5"/>
    </row>
    <row r="597" spans="2:10" ht="15">
      <c r="B597" s="348">
        <v>42989.458460647998</v>
      </c>
      <c r="C597" s="349">
        <v>50</v>
      </c>
      <c r="D597" s="350">
        <f t="shared" si="9"/>
        <v>2.5</v>
      </c>
      <c r="E597" s="351">
        <v>47.5</v>
      </c>
      <c r="F597" s="352" t="s">
        <v>2448</v>
      </c>
      <c r="G597" s="239"/>
      <c r="H597" s="5"/>
      <c r="I597" s="127"/>
      <c r="J597" s="5"/>
    </row>
    <row r="598" spans="2:10" ht="15">
      <c r="B598" s="348">
        <v>42989.458460647998</v>
      </c>
      <c r="C598" s="349">
        <v>100</v>
      </c>
      <c r="D598" s="350">
        <f t="shared" si="9"/>
        <v>5</v>
      </c>
      <c r="E598" s="351">
        <v>95</v>
      </c>
      <c r="F598" s="352" t="s">
        <v>2449</v>
      </c>
      <c r="G598" s="239"/>
      <c r="H598" s="5"/>
      <c r="I598" s="127"/>
      <c r="J598" s="5"/>
    </row>
    <row r="599" spans="2:10" ht="15">
      <c r="B599" s="348">
        <v>42989.458506944</v>
      </c>
      <c r="C599" s="349">
        <v>50</v>
      </c>
      <c r="D599" s="350">
        <f t="shared" si="9"/>
        <v>2.5</v>
      </c>
      <c r="E599" s="351">
        <v>47.5</v>
      </c>
      <c r="F599" s="352" t="s">
        <v>2450</v>
      </c>
      <c r="G599" s="239"/>
      <c r="H599" s="5"/>
      <c r="I599" s="127"/>
      <c r="J599" s="5"/>
    </row>
    <row r="600" spans="2:10" ht="15">
      <c r="B600" s="348">
        <v>42989.458518519001</v>
      </c>
      <c r="C600" s="349">
        <v>200</v>
      </c>
      <c r="D600" s="350">
        <f t="shared" si="9"/>
        <v>10</v>
      </c>
      <c r="E600" s="351">
        <v>190</v>
      </c>
      <c r="F600" s="352" t="s">
        <v>2451</v>
      </c>
      <c r="G600" s="239"/>
      <c r="H600" s="5"/>
      <c r="I600" s="127"/>
      <c r="J600" s="5"/>
    </row>
    <row r="601" spans="2:10" ht="15">
      <c r="B601" s="348">
        <v>42989.458564815002</v>
      </c>
      <c r="C601" s="349">
        <v>100</v>
      </c>
      <c r="D601" s="350">
        <f t="shared" si="9"/>
        <v>7</v>
      </c>
      <c r="E601" s="351">
        <v>93</v>
      </c>
      <c r="F601" s="352" t="s">
        <v>2452</v>
      </c>
      <c r="G601" s="239"/>
      <c r="H601" s="5"/>
      <c r="I601" s="127"/>
      <c r="J601" s="5"/>
    </row>
    <row r="602" spans="2:10" ht="15">
      <c r="B602" s="348">
        <v>42989.458599537</v>
      </c>
      <c r="C602" s="349">
        <v>50</v>
      </c>
      <c r="D602" s="350">
        <f t="shared" si="9"/>
        <v>2.5</v>
      </c>
      <c r="E602" s="351">
        <v>47.5</v>
      </c>
      <c r="F602" s="352" t="s">
        <v>2453</v>
      </c>
      <c r="G602" s="239"/>
      <c r="H602" s="5"/>
      <c r="I602" s="127"/>
      <c r="J602" s="5"/>
    </row>
    <row r="603" spans="2:10" ht="15">
      <c r="B603" s="348">
        <v>42989.458599537</v>
      </c>
      <c r="C603" s="349">
        <v>100</v>
      </c>
      <c r="D603" s="350">
        <f t="shared" si="9"/>
        <v>8</v>
      </c>
      <c r="E603" s="351">
        <v>92</v>
      </c>
      <c r="F603" s="352" t="s">
        <v>2454</v>
      </c>
      <c r="G603" s="239"/>
      <c r="H603" s="5"/>
      <c r="I603" s="127"/>
      <c r="J603" s="5"/>
    </row>
    <row r="604" spans="2:10" ht="15">
      <c r="B604" s="348">
        <v>42989.458599537</v>
      </c>
      <c r="C604" s="349">
        <v>100</v>
      </c>
      <c r="D604" s="350">
        <f t="shared" si="9"/>
        <v>8</v>
      </c>
      <c r="E604" s="351">
        <v>92</v>
      </c>
      <c r="F604" s="352" t="s">
        <v>2455</v>
      </c>
      <c r="G604" s="239"/>
      <c r="H604" s="5"/>
      <c r="I604" s="127"/>
      <c r="J604" s="5"/>
    </row>
    <row r="605" spans="2:10" ht="15">
      <c r="B605" s="348">
        <v>42989.458611110997</v>
      </c>
      <c r="C605" s="349">
        <v>50</v>
      </c>
      <c r="D605" s="350">
        <f t="shared" si="9"/>
        <v>2.5</v>
      </c>
      <c r="E605" s="351">
        <v>47.5</v>
      </c>
      <c r="F605" s="352" t="s">
        <v>2456</v>
      </c>
      <c r="G605" s="239"/>
      <c r="H605" s="5"/>
      <c r="I605" s="127"/>
      <c r="J605" s="5"/>
    </row>
    <row r="606" spans="2:10" ht="15">
      <c r="B606" s="348">
        <v>42989.458622685001</v>
      </c>
      <c r="C606" s="349">
        <v>100</v>
      </c>
      <c r="D606" s="350">
        <f t="shared" si="9"/>
        <v>5</v>
      </c>
      <c r="E606" s="351">
        <v>95</v>
      </c>
      <c r="F606" s="352" t="s">
        <v>2457</v>
      </c>
      <c r="G606" s="239"/>
      <c r="H606" s="5"/>
      <c r="I606" s="127"/>
      <c r="J606" s="5"/>
    </row>
    <row r="607" spans="2:10" ht="15">
      <c r="B607" s="348">
        <v>42989.458645833001</v>
      </c>
      <c r="C607" s="349">
        <v>100</v>
      </c>
      <c r="D607" s="350">
        <f t="shared" si="9"/>
        <v>5</v>
      </c>
      <c r="E607" s="351">
        <v>95</v>
      </c>
      <c r="F607" s="352" t="s">
        <v>2458</v>
      </c>
      <c r="G607" s="239"/>
      <c r="H607" s="5"/>
      <c r="I607" s="127"/>
      <c r="J607" s="5"/>
    </row>
    <row r="608" spans="2:10" ht="15">
      <c r="B608" s="348">
        <v>42989.458657406998</v>
      </c>
      <c r="C608" s="349">
        <v>50</v>
      </c>
      <c r="D608" s="350">
        <f t="shared" si="9"/>
        <v>2.5</v>
      </c>
      <c r="E608" s="351">
        <v>47.5</v>
      </c>
      <c r="F608" s="352" t="s">
        <v>2302</v>
      </c>
      <c r="G608" s="239"/>
      <c r="H608" s="5"/>
      <c r="I608" s="127"/>
      <c r="J608" s="5"/>
    </row>
    <row r="609" spans="2:10" ht="15">
      <c r="B609" s="348">
        <v>42989.458680556003</v>
      </c>
      <c r="C609" s="349">
        <v>50</v>
      </c>
      <c r="D609" s="350">
        <f t="shared" si="9"/>
        <v>3.5</v>
      </c>
      <c r="E609" s="351">
        <v>46.5</v>
      </c>
      <c r="F609" s="352" t="s">
        <v>1973</v>
      </c>
      <c r="G609" s="239"/>
      <c r="H609" s="5"/>
      <c r="I609" s="127"/>
      <c r="J609" s="5"/>
    </row>
    <row r="610" spans="2:10" ht="15">
      <c r="B610" s="348">
        <v>42989.458715278</v>
      </c>
      <c r="C610" s="349">
        <v>200</v>
      </c>
      <c r="D610" s="350">
        <f t="shared" si="9"/>
        <v>16</v>
      </c>
      <c r="E610" s="351">
        <v>184</v>
      </c>
      <c r="F610" s="352" t="s">
        <v>2459</v>
      </c>
      <c r="G610" s="239"/>
      <c r="H610" s="5"/>
      <c r="I610" s="127"/>
      <c r="J610" s="5"/>
    </row>
    <row r="611" spans="2:10" ht="15">
      <c r="B611" s="348">
        <v>42989.458738426001</v>
      </c>
      <c r="C611" s="349">
        <v>300</v>
      </c>
      <c r="D611" s="350">
        <f t="shared" si="9"/>
        <v>24</v>
      </c>
      <c r="E611" s="351">
        <v>276</v>
      </c>
      <c r="F611" s="352" t="s">
        <v>2460</v>
      </c>
      <c r="G611" s="239"/>
      <c r="H611" s="5"/>
      <c r="I611" s="127"/>
      <c r="J611" s="5"/>
    </row>
    <row r="612" spans="2:10" ht="15">
      <c r="B612" s="348">
        <v>42989.458807870004</v>
      </c>
      <c r="C612" s="349">
        <v>100</v>
      </c>
      <c r="D612" s="350">
        <f t="shared" si="9"/>
        <v>7</v>
      </c>
      <c r="E612" s="351">
        <v>93</v>
      </c>
      <c r="F612" s="352" t="s">
        <v>2338</v>
      </c>
      <c r="G612" s="239"/>
      <c r="H612" s="5"/>
      <c r="I612" s="127"/>
      <c r="J612" s="5"/>
    </row>
    <row r="613" spans="2:10" ht="15">
      <c r="B613" s="348">
        <v>42989.458819444</v>
      </c>
      <c r="C613" s="349">
        <v>50</v>
      </c>
      <c r="D613" s="350">
        <f t="shared" si="9"/>
        <v>3.5</v>
      </c>
      <c r="E613" s="351">
        <v>46.5</v>
      </c>
      <c r="F613" s="352" t="s">
        <v>2461</v>
      </c>
      <c r="G613" s="239"/>
      <c r="H613" s="5"/>
      <c r="I613" s="127"/>
      <c r="J613" s="5"/>
    </row>
    <row r="614" spans="2:10" ht="15">
      <c r="B614" s="348">
        <v>42989.458819444</v>
      </c>
      <c r="C614" s="349">
        <v>500</v>
      </c>
      <c r="D614" s="350">
        <f t="shared" si="9"/>
        <v>25</v>
      </c>
      <c r="E614" s="351">
        <v>475</v>
      </c>
      <c r="F614" s="352" t="s">
        <v>2462</v>
      </c>
      <c r="G614" s="239"/>
      <c r="H614" s="5"/>
      <c r="I614" s="127"/>
      <c r="J614" s="5"/>
    </row>
    <row r="615" spans="2:10" ht="15">
      <c r="B615" s="348">
        <v>42989.458842592998</v>
      </c>
      <c r="C615" s="349">
        <v>500</v>
      </c>
      <c r="D615" s="350">
        <f t="shared" si="9"/>
        <v>25</v>
      </c>
      <c r="E615" s="351">
        <v>475</v>
      </c>
      <c r="F615" s="352" t="s">
        <v>2463</v>
      </c>
      <c r="G615" s="239"/>
      <c r="H615" s="5"/>
      <c r="I615" s="127"/>
      <c r="J615" s="5"/>
    </row>
    <row r="616" spans="2:10" ht="15">
      <c r="B616" s="348">
        <v>42989.458877315003</v>
      </c>
      <c r="C616" s="349">
        <v>100</v>
      </c>
      <c r="D616" s="350">
        <f t="shared" si="9"/>
        <v>5</v>
      </c>
      <c r="E616" s="351">
        <v>95</v>
      </c>
      <c r="F616" s="352" t="s">
        <v>2464</v>
      </c>
      <c r="G616" s="239"/>
      <c r="H616" s="5"/>
      <c r="I616" s="127"/>
      <c r="J616" s="5"/>
    </row>
    <row r="617" spans="2:10" ht="15">
      <c r="B617" s="348">
        <v>42989.458935185001</v>
      </c>
      <c r="C617" s="349">
        <v>50</v>
      </c>
      <c r="D617" s="350">
        <f t="shared" si="9"/>
        <v>3.5</v>
      </c>
      <c r="E617" s="351">
        <v>46.5</v>
      </c>
      <c r="F617" s="352" t="s">
        <v>2465</v>
      </c>
      <c r="G617" s="239"/>
      <c r="H617" s="5"/>
      <c r="I617" s="127"/>
      <c r="J617" s="5"/>
    </row>
    <row r="618" spans="2:10" ht="15">
      <c r="B618" s="348">
        <v>42989.458946758998</v>
      </c>
      <c r="C618" s="349">
        <v>500</v>
      </c>
      <c r="D618" s="350">
        <f t="shared" si="9"/>
        <v>25</v>
      </c>
      <c r="E618" s="351">
        <v>475</v>
      </c>
      <c r="F618" s="352" t="s">
        <v>2466</v>
      </c>
      <c r="G618" s="239"/>
      <c r="H618" s="5"/>
      <c r="I618" s="127"/>
      <c r="J618" s="5"/>
    </row>
    <row r="619" spans="2:10" ht="15">
      <c r="B619" s="348">
        <v>42989.458969906998</v>
      </c>
      <c r="C619" s="349">
        <v>50</v>
      </c>
      <c r="D619" s="350">
        <f t="shared" si="9"/>
        <v>3.5</v>
      </c>
      <c r="E619" s="351">
        <v>46.5</v>
      </c>
      <c r="F619" s="352" t="s">
        <v>2042</v>
      </c>
      <c r="G619" s="239"/>
      <c r="H619" s="5"/>
      <c r="I619" s="127"/>
      <c r="J619" s="5"/>
    </row>
    <row r="620" spans="2:10" ht="15">
      <c r="B620" s="348">
        <v>42989.458969906998</v>
      </c>
      <c r="C620" s="349">
        <v>100</v>
      </c>
      <c r="D620" s="350">
        <f t="shared" si="9"/>
        <v>5</v>
      </c>
      <c r="E620" s="351">
        <v>95</v>
      </c>
      <c r="F620" s="352" t="s">
        <v>2467</v>
      </c>
      <c r="G620" s="239"/>
      <c r="H620" s="5"/>
      <c r="I620" s="127"/>
      <c r="J620" s="5"/>
    </row>
    <row r="621" spans="2:10" ht="15">
      <c r="B621" s="348">
        <v>42989.45900463</v>
      </c>
      <c r="C621" s="349">
        <v>50</v>
      </c>
      <c r="D621" s="350">
        <f t="shared" si="9"/>
        <v>2.5</v>
      </c>
      <c r="E621" s="351">
        <v>47.5</v>
      </c>
      <c r="F621" s="352" t="s">
        <v>2468</v>
      </c>
      <c r="G621" s="239"/>
      <c r="H621" s="5"/>
      <c r="I621" s="127"/>
      <c r="J621" s="5"/>
    </row>
    <row r="622" spans="2:10" ht="15">
      <c r="B622" s="348">
        <v>42989.459120369997</v>
      </c>
      <c r="C622" s="349">
        <v>50</v>
      </c>
      <c r="D622" s="350">
        <f t="shared" si="9"/>
        <v>2.5</v>
      </c>
      <c r="E622" s="351">
        <v>47.5</v>
      </c>
      <c r="F622" s="352" t="s">
        <v>2469</v>
      </c>
      <c r="G622" s="239"/>
      <c r="H622" s="5"/>
      <c r="I622" s="127"/>
      <c r="J622" s="5"/>
    </row>
    <row r="623" spans="2:10" ht="15">
      <c r="B623" s="348">
        <v>42989.459143519001</v>
      </c>
      <c r="C623" s="349">
        <v>50</v>
      </c>
      <c r="D623" s="350">
        <f t="shared" si="9"/>
        <v>3.5</v>
      </c>
      <c r="E623" s="351">
        <v>46.5</v>
      </c>
      <c r="F623" s="352" t="s">
        <v>2470</v>
      </c>
      <c r="G623" s="239"/>
      <c r="H623" s="5"/>
      <c r="I623" s="127"/>
      <c r="J623" s="5"/>
    </row>
    <row r="624" spans="2:10" ht="15">
      <c r="B624" s="348">
        <v>42989.459189815003</v>
      </c>
      <c r="C624" s="349">
        <v>100</v>
      </c>
      <c r="D624" s="350">
        <f t="shared" si="9"/>
        <v>8</v>
      </c>
      <c r="E624" s="351">
        <v>92</v>
      </c>
      <c r="F624" s="352" t="s">
        <v>2471</v>
      </c>
      <c r="G624" s="239"/>
      <c r="H624" s="5"/>
      <c r="I624" s="127"/>
      <c r="J624" s="5"/>
    </row>
    <row r="625" spans="2:10" ht="15">
      <c r="B625" s="348">
        <v>42989.459201389</v>
      </c>
      <c r="C625" s="349">
        <v>50</v>
      </c>
      <c r="D625" s="350">
        <f t="shared" si="9"/>
        <v>4</v>
      </c>
      <c r="E625" s="351">
        <v>46</v>
      </c>
      <c r="F625" s="352" t="s">
        <v>2472</v>
      </c>
      <c r="G625" s="239"/>
      <c r="H625" s="5"/>
      <c r="I625" s="127"/>
      <c r="J625" s="5"/>
    </row>
    <row r="626" spans="2:10" ht="15">
      <c r="B626" s="348">
        <v>42989.459282406999</v>
      </c>
      <c r="C626" s="349">
        <v>50</v>
      </c>
      <c r="D626" s="350">
        <f t="shared" si="9"/>
        <v>4</v>
      </c>
      <c r="E626" s="351">
        <v>46</v>
      </c>
      <c r="F626" s="352" t="s">
        <v>2473</v>
      </c>
      <c r="G626" s="239"/>
      <c r="H626" s="5"/>
      <c r="I626" s="127"/>
      <c r="J626" s="5"/>
    </row>
    <row r="627" spans="2:10" ht="15">
      <c r="B627" s="348">
        <v>42989.45931713</v>
      </c>
      <c r="C627" s="349">
        <v>100</v>
      </c>
      <c r="D627" s="350">
        <f t="shared" si="9"/>
        <v>5</v>
      </c>
      <c r="E627" s="351">
        <v>95</v>
      </c>
      <c r="F627" s="352" t="s">
        <v>2474</v>
      </c>
      <c r="G627" s="239"/>
      <c r="H627" s="5"/>
      <c r="I627" s="127"/>
      <c r="J627" s="5"/>
    </row>
    <row r="628" spans="2:10" ht="15">
      <c r="B628" s="348">
        <v>42989.45931713</v>
      </c>
      <c r="C628" s="349">
        <v>100</v>
      </c>
      <c r="D628" s="350">
        <f t="shared" si="9"/>
        <v>8</v>
      </c>
      <c r="E628" s="351">
        <v>92</v>
      </c>
      <c r="F628" s="352" t="s">
        <v>2475</v>
      </c>
      <c r="G628" s="239"/>
      <c r="H628" s="5"/>
      <c r="I628" s="127"/>
      <c r="J628" s="5"/>
    </row>
    <row r="629" spans="2:10" ht="15">
      <c r="B629" s="348">
        <v>42989.459421296</v>
      </c>
      <c r="C629" s="349">
        <v>50</v>
      </c>
      <c r="D629" s="350">
        <f t="shared" si="9"/>
        <v>2.5</v>
      </c>
      <c r="E629" s="351">
        <v>47.5</v>
      </c>
      <c r="F629" s="352" t="s">
        <v>2476</v>
      </c>
      <c r="G629" s="239"/>
      <c r="H629" s="5"/>
      <c r="I629" s="127"/>
      <c r="J629" s="5"/>
    </row>
    <row r="630" spans="2:10" ht="15">
      <c r="B630" s="348">
        <v>42989.459814815003</v>
      </c>
      <c r="C630" s="349">
        <v>10</v>
      </c>
      <c r="D630" s="350">
        <f t="shared" si="9"/>
        <v>0.69999999999999929</v>
      </c>
      <c r="E630" s="351">
        <v>9.3000000000000007</v>
      </c>
      <c r="F630" s="352" t="s">
        <v>2477</v>
      </c>
      <c r="G630" s="239"/>
      <c r="H630" s="5"/>
      <c r="I630" s="127"/>
      <c r="J630" s="5"/>
    </row>
    <row r="631" spans="2:10" ht="15">
      <c r="B631" s="348">
        <v>42989.459837962997</v>
      </c>
      <c r="C631" s="349">
        <v>100</v>
      </c>
      <c r="D631" s="350">
        <f t="shared" si="9"/>
        <v>5</v>
      </c>
      <c r="E631" s="351">
        <v>95</v>
      </c>
      <c r="F631" s="352" t="s">
        <v>2478</v>
      </c>
      <c r="G631" s="239"/>
      <c r="H631" s="5"/>
      <c r="I631" s="127"/>
      <c r="J631" s="5"/>
    </row>
    <row r="632" spans="2:10" ht="15">
      <c r="B632" s="348">
        <v>42989.459918981003</v>
      </c>
      <c r="C632" s="349">
        <v>50</v>
      </c>
      <c r="D632" s="350">
        <f t="shared" si="9"/>
        <v>3.5</v>
      </c>
      <c r="E632" s="351">
        <v>46.5</v>
      </c>
      <c r="F632" s="352" t="s">
        <v>2479</v>
      </c>
      <c r="G632" s="239"/>
      <c r="H632" s="5"/>
      <c r="I632" s="127"/>
      <c r="J632" s="5"/>
    </row>
    <row r="633" spans="2:10" ht="15">
      <c r="B633" s="348">
        <v>42989.460127314996</v>
      </c>
      <c r="C633" s="349">
        <v>100</v>
      </c>
      <c r="D633" s="350">
        <f t="shared" si="9"/>
        <v>5</v>
      </c>
      <c r="E633" s="351">
        <v>95</v>
      </c>
      <c r="F633" s="352" t="s">
        <v>2480</v>
      </c>
      <c r="G633" s="239"/>
      <c r="H633" s="5"/>
      <c r="I633" s="127"/>
      <c r="J633" s="5"/>
    </row>
    <row r="634" spans="2:10" ht="15">
      <c r="B634" s="348">
        <v>42989.460127314996</v>
      </c>
      <c r="C634" s="349">
        <v>200</v>
      </c>
      <c r="D634" s="350">
        <f t="shared" si="9"/>
        <v>10</v>
      </c>
      <c r="E634" s="351">
        <v>190</v>
      </c>
      <c r="F634" s="352" t="s">
        <v>2481</v>
      </c>
      <c r="G634" s="239"/>
      <c r="H634" s="5"/>
      <c r="I634" s="127"/>
      <c r="J634" s="5"/>
    </row>
    <row r="635" spans="2:10" ht="15">
      <c r="B635" s="348">
        <v>42989.460162037001</v>
      </c>
      <c r="C635" s="349">
        <v>200</v>
      </c>
      <c r="D635" s="350">
        <f t="shared" si="9"/>
        <v>16</v>
      </c>
      <c r="E635" s="351">
        <v>184</v>
      </c>
      <c r="F635" s="352" t="s">
        <v>2482</v>
      </c>
      <c r="G635" s="239"/>
      <c r="H635" s="5"/>
      <c r="I635" s="127"/>
      <c r="J635" s="5"/>
    </row>
    <row r="636" spans="2:10" ht="15">
      <c r="B636" s="348">
        <v>42989.464004629997</v>
      </c>
      <c r="C636" s="349">
        <v>100</v>
      </c>
      <c r="D636" s="350">
        <f t="shared" si="9"/>
        <v>8</v>
      </c>
      <c r="E636" s="351">
        <v>92</v>
      </c>
      <c r="F636" s="352" t="s">
        <v>2483</v>
      </c>
      <c r="G636" s="239"/>
      <c r="H636" s="5"/>
      <c r="I636" s="127"/>
      <c r="J636" s="5"/>
    </row>
    <row r="637" spans="2:10" ht="15">
      <c r="B637" s="348">
        <v>42989.496087963002</v>
      </c>
      <c r="C637" s="349">
        <v>100</v>
      </c>
      <c r="D637" s="350">
        <f t="shared" si="9"/>
        <v>5</v>
      </c>
      <c r="E637" s="351">
        <v>95</v>
      </c>
      <c r="F637" s="352" t="s">
        <v>2484</v>
      </c>
      <c r="G637" s="239"/>
      <c r="H637" s="5"/>
      <c r="I637" s="127"/>
      <c r="J637" s="5"/>
    </row>
    <row r="638" spans="2:10" ht="15">
      <c r="B638" s="348">
        <v>42989.497013888998</v>
      </c>
      <c r="C638" s="349">
        <v>100</v>
      </c>
      <c r="D638" s="350">
        <f t="shared" si="9"/>
        <v>5</v>
      </c>
      <c r="E638" s="351">
        <v>95</v>
      </c>
      <c r="F638" s="352" t="s">
        <v>2485</v>
      </c>
      <c r="G638" s="239"/>
      <c r="H638" s="5"/>
      <c r="I638" s="127"/>
      <c r="J638" s="5"/>
    </row>
    <row r="639" spans="2:10" ht="15">
      <c r="B639" s="348">
        <v>42989.500023148001</v>
      </c>
      <c r="C639" s="349">
        <v>500</v>
      </c>
      <c r="D639" s="350">
        <f t="shared" si="9"/>
        <v>40</v>
      </c>
      <c r="E639" s="351">
        <v>460</v>
      </c>
      <c r="F639" s="352" t="s">
        <v>2293</v>
      </c>
      <c r="G639" s="239"/>
      <c r="H639" s="5"/>
      <c r="I639" s="127"/>
      <c r="J639" s="5"/>
    </row>
    <row r="640" spans="2:10" ht="15">
      <c r="B640" s="348">
        <v>42989.521990740999</v>
      </c>
      <c r="C640" s="349">
        <v>1200</v>
      </c>
      <c r="D640" s="350">
        <f t="shared" si="9"/>
        <v>60</v>
      </c>
      <c r="E640" s="351">
        <v>1140</v>
      </c>
      <c r="F640" s="352" t="s">
        <v>2486</v>
      </c>
      <c r="G640" s="239"/>
      <c r="H640" s="5"/>
      <c r="I640" s="127"/>
      <c r="J640" s="5"/>
    </row>
    <row r="641" spans="2:10" ht="15">
      <c r="B641" s="348">
        <v>42989.523981480997</v>
      </c>
      <c r="C641" s="349">
        <v>500</v>
      </c>
      <c r="D641" s="350">
        <f t="shared" si="9"/>
        <v>25</v>
      </c>
      <c r="E641" s="351">
        <v>475</v>
      </c>
      <c r="F641" s="352" t="s">
        <v>2487</v>
      </c>
      <c r="G641" s="239"/>
      <c r="H641" s="5"/>
      <c r="I641" s="127"/>
      <c r="J641" s="5"/>
    </row>
    <row r="642" spans="2:10" ht="15">
      <c r="B642" s="348">
        <v>42989.531122685003</v>
      </c>
      <c r="C642" s="349">
        <v>25</v>
      </c>
      <c r="D642" s="350">
        <f t="shared" si="9"/>
        <v>2</v>
      </c>
      <c r="E642" s="351">
        <v>23</v>
      </c>
      <c r="F642" s="352" t="s">
        <v>2488</v>
      </c>
      <c r="G642" s="239"/>
      <c r="H642" s="5"/>
      <c r="I642" s="127"/>
      <c r="J642" s="5"/>
    </row>
    <row r="643" spans="2:10" ht="15">
      <c r="B643" s="348">
        <v>42989.538807869998</v>
      </c>
      <c r="C643" s="349">
        <v>200</v>
      </c>
      <c r="D643" s="350">
        <f t="shared" si="9"/>
        <v>10</v>
      </c>
      <c r="E643" s="351">
        <v>190</v>
      </c>
      <c r="F643" s="352" t="s">
        <v>2041</v>
      </c>
      <c r="G643" s="239"/>
      <c r="H643" s="5"/>
      <c r="I643" s="127"/>
      <c r="J643" s="5"/>
    </row>
    <row r="644" spans="2:10" ht="15">
      <c r="B644" s="348">
        <v>42989.541192129996</v>
      </c>
      <c r="C644" s="349">
        <v>500</v>
      </c>
      <c r="D644" s="350">
        <f t="shared" si="9"/>
        <v>40</v>
      </c>
      <c r="E644" s="351">
        <v>460</v>
      </c>
      <c r="F644" s="352" t="s">
        <v>2489</v>
      </c>
      <c r="G644" s="239"/>
      <c r="H644" s="5"/>
      <c r="I644" s="127"/>
      <c r="J644" s="5"/>
    </row>
    <row r="645" spans="2:10" ht="15">
      <c r="B645" s="348">
        <v>42989.560983796</v>
      </c>
      <c r="C645" s="349">
        <v>400</v>
      </c>
      <c r="D645" s="350">
        <f t="shared" ref="D645:D708" si="10">C645-E645</f>
        <v>32</v>
      </c>
      <c r="E645" s="351">
        <v>368</v>
      </c>
      <c r="F645" s="352" t="s">
        <v>2490</v>
      </c>
      <c r="G645" s="239"/>
      <c r="H645" s="5"/>
      <c r="I645" s="127"/>
      <c r="J645" s="5"/>
    </row>
    <row r="646" spans="2:10" ht="15">
      <c r="B646" s="348">
        <v>42989.571319444003</v>
      </c>
      <c r="C646" s="349">
        <v>75</v>
      </c>
      <c r="D646" s="350">
        <f t="shared" si="10"/>
        <v>5.25</v>
      </c>
      <c r="E646" s="351">
        <v>69.75</v>
      </c>
      <c r="F646" s="352" t="s">
        <v>2491</v>
      </c>
      <c r="G646" s="239"/>
      <c r="H646" s="5"/>
      <c r="I646" s="127"/>
      <c r="J646" s="5"/>
    </row>
    <row r="647" spans="2:10" ht="15">
      <c r="B647" s="348">
        <v>42989.612337963001</v>
      </c>
      <c r="C647" s="349">
        <v>100</v>
      </c>
      <c r="D647" s="350">
        <f t="shared" si="10"/>
        <v>7</v>
      </c>
      <c r="E647" s="351">
        <v>93</v>
      </c>
      <c r="F647" s="352" t="s">
        <v>2492</v>
      </c>
      <c r="G647" s="239"/>
      <c r="H647" s="5"/>
      <c r="I647" s="127"/>
      <c r="J647" s="5"/>
    </row>
    <row r="648" spans="2:10" ht="15">
      <c r="B648" s="348">
        <v>42989.724259258997</v>
      </c>
      <c r="C648" s="349">
        <v>50</v>
      </c>
      <c r="D648" s="350">
        <f t="shared" si="10"/>
        <v>2.5</v>
      </c>
      <c r="E648" s="351">
        <v>47.5</v>
      </c>
      <c r="F648" s="352" t="s">
        <v>2493</v>
      </c>
      <c r="G648" s="239"/>
      <c r="H648" s="5"/>
      <c r="I648" s="127"/>
      <c r="J648" s="5"/>
    </row>
    <row r="649" spans="2:10" ht="15">
      <c r="B649" s="348">
        <v>42989.725590278002</v>
      </c>
      <c r="C649" s="349">
        <v>100</v>
      </c>
      <c r="D649" s="350">
        <f t="shared" si="10"/>
        <v>5</v>
      </c>
      <c r="E649" s="351">
        <v>95</v>
      </c>
      <c r="F649" s="352" t="s">
        <v>2395</v>
      </c>
      <c r="G649" s="239"/>
      <c r="H649" s="5"/>
      <c r="I649" s="127"/>
      <c r="J649" s="5"/>
    </row>
    <row r="650" spans="2:10" ht="15">
      <c r="B650" s="348">
        <v>42989.746504629999</v>
      </c>
      <c r="C650" s="349">
        <v>100</v>
      </c>
      <c r="D650" s="350">
        <f t="shared" si="10"/>
        <v>5</v>
      </c>
      <c r="E650" s="351">
        <v>95</v>
      </c>
      <c r="F650" s="352" t="s">
        <v>2260</v>
      </c>
      <c r="G650" s="239"/>
      <c r="H650" s="5"/>
      <c r="I650" s="127"/>
      <c r="J650" s="5"/>
    </row>
    <row r="651" spans="2:10" ht="15">
      <c r="B651" s="348">
        <v>42989.749618055997</v>
      </c>
      <c r="C651" s="349">
        <v>75</v>
      </c>
      <c r="D651" s="350">
        <f t="shared" si="10"/>
        <v>3.75</v>
      </c>
      <c r="E651" s="351">
        <v>71.25</v>
      </c>
      <c r="F651" s="352" t="s">
        <v>2494</v>
      </c>
      <c r="G651" s="239"/>
      <c r="H651" s="5"/>
      <c r="I651" s="127"/>
      <c r="J651" s="5"/>
    </row>
    <row r="652" spans="2:10" ht="15">
      <c r="B652" s="348">
        <v>42989.796226851999</v>
      </c>
      <c r="C652" s="349">
        <v>300</v>
      </c>
      <c r="D652" s="350">
        <f t="shared" si="10"/>
        <v>24</v>
      </c>
      <c r="E652" s="351">
        <v>276</v>
      </c>
      <c r="F652" s="352" t="s">
        <v>2495</v>
      </c>
      <c r="G652" s="239"/>
      <c r="H652" s="5"/>
      <c r="I652" s="127"/>
      <c r="J652" s="5"/>
    </row>
    <row r="653" spans="2:10" ht="15">
      <c r="B653" s="348">
        <v>42989.813402778003</v>
      </c>
      <c r="C653" s="349">
        <v>2000</v>
      </c>
      <c r="D653" s="350">
        <f t="shared" si="10"/>
        <v>100</v>
      </c>
      <c r="E653" s="351">
        <v>1900</v>
      </c>
      <c r="F653" s="352" t="s">
        <v>2496</v>
      </c>
      <c r="G653" s="239"/>
      <c r="H653" s="5"/>
      <c r="I653" s="127"/>
      <c r="J653" s="5"/>
    </row>
    <row r="654" spans="2:10" ht="15">
      <c r="B654" s="348">
        <v>42989.821550925997</v>
      </c>
      <c r="C654" s="349">
        <v>200</v>
      </c>
      <c r="D654" s="350">
        <f t="shared" si="10"/>
        <v>14</v>
      </c>
      <c r="E654" s="351">
        <v>186</v>
      </c>
      <c r="F654" s="352" t="s">
        <v>2497</v>
      </c>
      <c r="G654" s="239"/>
      <c r="H654" s="5"/>
      <c r="I654" s="127"/>
      <c r="J654" s="5"/>
    </row>
    <row r="655" spans="2:10" ht="15">
      <c r="B655" s="348">
        <v>42989.822951388996</v>
      </c>
      <c r="C655" s="349">
        <v>500</v>
      </c>
      <c r="D655" s="350">
        <f t="shared" si="10"/>
        <v>25</v>
      </c>
      <c r="E655" s="351">
        <v>475</v>
      </c>
      <c r="F655" s="352" t="s">
        <v>2498</v>
      </c>
      <c r="G655" s="239"/>
      <c r="H655" s="5"/>
      <c r="I655" s="127"/>
      <c r="J655" s="5"/>
    </row>
    <row r="656" spans="2:10" ht="15">
      <c r="B656" s="348">
        <v>42989.829837963</v>
      </c>
      <c r="C656" s="349">
        <v>100</v>
      </c>
      <c r="D656" s="350">
        <f t="shared" si="10"/>
        <v>5</v>
      </c>
      <c r="E656" s="351">
        <v>95</v>
      </c>
      <c r="F656" s="352" t="s">
        <v>2499</v>
      </c>
      <c r="G656" s="239"/>
      <c r="H656" s="5"/>
      <c r="I656" s="127"/>
      <c r="J656" s="5"/>
    </row>
    <row r="657" spans="2:10" ht="15">
      <c r="B657" s="348">
        <v>42989.966423610997</v>
      </c>
      <c r="C657" s="349">
        <v>80</v>
      </c>
      <c r="D657" s="350">
        <f t="shared" si="10"/>
        <v>4</v>
      </c>
      <c r="E657" s="351">
        <v>76</v>
      </c>
      <c r="F657" s="352" t="s">
        <v>2106</v>
      </c>
      <c r="G657" s="239"/>
      <c r="H657" s="5"/>
      <c r="I657" s="127"/>
      <c r="J657" s="5"/>
    </row>
    <row r="658" spans="2:10" ht="15">
      <c r="B658" s="348">
        <v>42989.967627315003</v>
      </c>
      <c r="C658" s="349">
        <v>500</v>
      </c>
      <c r="D658" s="350">
        <f t="shared" si="10"/>
        <v>25</v>
      </c>
      <c r="E658" s="351">
        <v>475</v>
      </c>
      <c r="F658" s="352" t="s">
        <v>2431</v>
      </c>
      <c r="G658" s="239"/>
      <c r="H658" s="5"/>
      <c r="I658" s="127"/>
      <c r="J658" s="5"/>
    </row>
    <row r="659" spans="2:10" ht="15">
      <c r="B659" s="348">
        <v>42990.044699074002</v>
      </c>
      <c r="C659" s="349">
        <v>30</v>
      </c>
      <c r="D659" s="350">
        <f t="shared" si="10"/>
        <v>2.3999999999999986</v>
      </c>
      <c r="E659" s="351">
        <v>27.6</v>
      </c>
      <c r="F659" s="352" t="s">
        <v>2335</v>
      </c>
      <c r="G659" s="239"/>
      <c r="H659" s="5"/>
      <c r="I659" s="127"/>
      <c r="J659" s="5"/>
    </row>
    <row r="660" spans="2:10" ht="15">
      <c r="B660" s="348">
        <v>42990.155995369998</v>
      </c>
      <c r="C660" s="349">
        <v>100</v>
      </c>
      <c r="D660" s="350">
        <f t="shared" si="10"/>
        <v>8</v>
      </c>
      <c r="E660" s="351">
        <v>92</v>
      </c>
      <c r="F660" s="352" t="s">
        <v>2500</v>
      </c>
      <c r="G660" s="239"/>
      <c r="H660" s="5"/>
      <c r="I660" s="127"/>
      <c r="J660" s="5"/>
    </row>
    <row r="661" spans="2:10" ht="15">
      <c r="B661" s="348">
        <v>42990.303541667003</v>
      </c>
      <c r="C661" s="349">
        <v>150</v>
      </c>
      <c r="D661" s="350">
        <f t="shared" si="10"/>
        <v>7.5</v>
      </c>
      <c r="E661" s="351">
        <v>142.5</v>
      </c>
      <c r="F661" s="352" t="s">
        <v>2501</v>
      </c>
      <c r="G661" s="239"/>
      <c r="H661" s="5"/>
      <c r="I661" s="127"/>
      <c r="J661" s="5"/>
    </row>
    <row r="662" spans="2:10" ht="15">
      <c r="B662" s="348">
        <v>42990.312905093</v>
      </c>
      <c r="C662" s="349">
        <v>50</v>
      </c>
      <c r="D662" s="350">
        <f t="shared" si="10"/>
        <v>2.5</v>
      </c>
      <c r="E662" s="351">
        <v>47.5</v>
      </c>
      <c r="F662" s="352" t="s">
        <v>2502</v>
      </c>
      <c r="G662" s="239"/>
      <c r="H662" s="5"/>
      <c r="I662" s="127"/>
      <c r="J662" s="5"/>
    </row>
    <row r="663" spans="2:10" ht="15">
      <c r="B663" s="348">
        <v>42990.314652777997</v>
      </c>
      <c r="C663" s="349">
        <v>300</v>
      </c>
      <c r="D663" s="350">
        <f t="shared" si="10"/>
        <v>24</v>
      </c>
      <c r="E663" s="351">
        <v>276</v>
      </c>
      <c r="F663" s="352" t="s">
        <v>2503</v>
      </c>
      <c r="G663" s="239"/>
      <c r="H663" s="5"/>
      <c r="I663" s="127"/>
      <c r="J663" s="5"/>
    </row>
    <row r="664" spans="2:10" ht="15">
      <c r="B664" s="348">
        <v>42990.364201388998</v>
      </c>
      <c r="C664" s="349">
        <v>300</v>
      </c>
      <c r="D664" s="350">
        <f t="shared" si="10"/>
        <v>15</v>
      </c>
      <c r="E664" s="351">
        <v>285</v>
      </c>
      <c r="F664" s="352" t="s">
        <v>2504</v>
      </c>
      <c r="G664" s="239"/>
      <c r="H664" s="5"/>
      <c r="I664" s="127"/>
      <c r="J664" s="5"/>
    </row>
    <row r="665" spans="2:10" ht="15">
      <c r="B665" s="348">
        <v>42990.413020833003</v>
      </c>
      <c r="C665" s="349">
        <v>100</v>
      </c>
      <c r="D665" s="350">
        <f t="shared" si="10"/>
        <v>5</v>
      </c>
      <c r="E665" s="351">
        <v>95</v>
      </c>
      <c r="F665" s="352" t="s">
        <v>2505</v>
      </c>
      <c r="G665" s="239"/>
      <c r="H665" s="5"/>
      <c r="I665" s="127"/>
      <c r="J665" s="5"/>
    </row>
    <row r="666" spans="2:10" ht="15">
      <c r="B666" s="348">
        <v>42990.446111110999</v>
      </c>
      <c r="C666" s="349">
        <v>200</v>
      </c>
      <c r="D666" s="350">
        <f t="shared" si="10"/>
        <v>10</v>
      </c>
      <c r="E666" s="351">
        <v>190</v>
      </c>
      <c r="F666" s="352" t="s">
        <v>2506</v>
      </c>
      <c r="G666" s="239"/>
      <c r="H666" s="5"/>
      <c r="I666" s="127"/>
      <c r="J666" s="5"/>
    </row>
    <row r="667" spans="2:10" ht="15">
      <c r="B667" s="348">
        <v>42990.457997685</v>
      </c>
      <c r="C667" s="349">
        <v>1000</v>
      </c>
      <c r="D667" s="350">
        <f t="shared" si="10"/>
        <v>50</v>
      </c>
      <c r="E667" s="351">
        <v>950</v>
      </c>
      <c r="F667" s="352" t="s">
        <v>2183</v>
      </c>
      <c r="G667" s="239"/>
      <c r="H667" s="5"/>
      <c r="I667" s="127"/>
      <c r="J667" s="5"/>
    </row>
    <row r="668" spans="2:10" ht="15">
      <c r="B668" s="348">
        <v>42990.458368056003</v>
      </c>
      <c r="C668" s="349">
        <v>100</v>
      </c>
      <c r="D668" s="350">
        <f t="shared" si="10"/>
        <v>5</v>
      </c>
      <c r="E668" s="351">
        <v>95</v>
      </c>
      <c r="F668" s="352" t="s">
        <v>2507</v>
      </c>
      <c r="G668" s="239"/>
      <c r="H668" s="5"/>
      <c r="I668" s="127"/>
      <c r="J668" s="5"/>
    </row>
    <row r="669" spans="2:10" ht="15">
      <c r="B669" s="348">
        <v>42990.458379629999</v>
      </c>
      <c r="C669" s="349">
        <v>65</v>
      </c>
      <c r="D669" s="350">
        <f t="shared" si="10"/>
        <v>5.2000000000000028</v>
      </c>
      <c r="E669" s="351">
        <v>59.8</v>
      </c>
      <c r="F669" s="352" t="s">
        <v>2508</v>
      </c>
      <c r="G669" s="239"/>
      <c r="H669" s="5"/>
      <c r="I669" s="127"/>
      <c r="J669" s="5"/>
    </row>
    <row r="670" spans="2:10" ht="15">
      <c r="B670" s="348">
        <v>42990.458506944</v>
      </c>
      <c r="C670" s="349">
        <v>100</v>
      </c>
      <c r="D670" s="350">
        <f t="shared" si="10"/>
        <v>5</v>
      </c>
      <c r="E670" s="351">
        <v>95</v>
      </c>
      <c r="F670" s="352" t="s">
        <v>2038</v>
      </c>
      <c r="G670" s="239"/>
      <c r="H670" s="5"/>
      <c r="I670" s="127"/>
      <c r="J670" s="5"/>
    </row>
    <row r="671" spans="2:10" ht="15">
      <c r="B671" s="348">
        <v>42990.458784722003</v>
      </c>
      <c r="C671" s="349">
        <v>150</v>
      </c>
      <c r="D671" s="350">
        <f t="shared" si="10"/>
        <v>7.5</v>
      </c>
      <c r="E671" s="351">
        <v>142.5</v>
      </c>
      <c r="F671" s="352" t="s">
        <v>2509</v>
      </c>
      <c r="G671" s="239"/>
      <c r="H671" s="5"/>
      <c r="I671" s="127"/>
      <c r="J671" s="5"/>
    </row>
    <row r="672" spans="2:10" ht="15">
      <c r="B672" s="348">
        <v>42990.458923610997</v>
      </c>
      <c r="C672" s="349">
        <v>300</v>
      </c>
      <c r="D672" s="350">
        <f t="shared" si="10"/>
        <v>15</v>
      </c>
      <c r="E672" s="351">
        <v>285</v>
      </c>
      <c r="F672" s="352" t="s">
        <v>2354</v>
      </c>
      <c r="G672" s="239"/>
      <c r="H672" s="5"/>
      <c r="I672" s="127"/>
      <c r="J672" s="5"/>
    </row>
    <row r="673" spans="2:10" ht="15">
      <c r="B673" s="348">
        <v>42990.458923610997</v>
      </c>
      <c r="C673" s="349">
        <v>50</v>
      </c>
      <c r="D673" s="350">
        <f t="shared" si="10"/>
        <v>4</v>
      </c>
      <c r="E673" s="351">
        <v>46</v>
      </c>
      <c r="F673" s="352" t="s">
        <v>2510</v>
      </c>
      <c r="G673" s="239"/>
      <c r="H673" s="5"/>
      <c r="I673" s="127"/>
      <c r="J673" s="5"/>
    </row>
    <row r="674" spans="2:10" ht="15">
      <c r="B674" s="348">
        <v>42990.459027778001</v>
      </c>
      <c r="C674" s="349">
        <v>200</v>
      </c>
      <c r="D674" s="350">
        <f t="shared" si="10"/>
        <v>10</v>
      </c>
      <c r="E674" s="351">
        <v>190</v>
      </c>
      <c r="F674" s="352" t="s">
        <v>2511</v>
      </c>
      <c r="G674" s="239"/>
      <c r="H674" s="5"/>
      <c r="I674" s="127"/>
      <c r="J674" s="5"/>
    </row>
    <row r="675" spans="2:10" ht="15">
      <c r="B675" s="348">
        <v>42990.459085647999</v>
      </c>
      <c r="C675" s="349">
        <v>100</v>
      </c>
      <c r="D675" s="350">
        <f t="shared" si="10"/>
        <v>7</v>
      </c>
      <c r="E675" s="351">
        <v>93</v>
      </c>
      <c r="F675" s="352" t="s">
        <v>2512</v>
      </c>
      <c r="G675" s="239"/>
      <c r="H675" s="5"/>
      <c r="I675" s="127"/>
      <c r="J675" s="5"/>
    </row>
    <row r="676" spans="2:10" ht="15">
      <c r="B676" s="348">
        <v>42990.459097222003</v>
      </c>
      <c r="C676" s="349">
        <v>50</v>
      </c>
      <c r="D676" s="350">
        <f t="shared" si="10"/>
        <v>2.5</v>
      </c>
      <c r="E676" s="351">
        <v>47.5</v>
      </c>
      <c r="F676" s="352" t="s">
        <v>2513</v>
      </c>
      <c r="G676" s="239"/>
      <c r="H676" s="5"/>
      <c r="I676" s="127"/>
      <c r="J676" s="5"/>
    </row>
    <row r="677" spans="2:10" ht="15">
      <c r="B677" s="348">
        <v>42990.459097222003</v>
      </c>
      <c r="C677" s="349">
        <v>500</v>
      </c>
      <c r="D677" s="350">
        <f t="shared" si="10"/>
        <v>25</v>
      </c>
      <c r="E677" s="351">
        <v>475</v>
      </c>
      <c r="F677" s="352" t="s">
        <v>2514</v>
      </c>
      <c r="G677" s="239"/>
      <c r="H677" s="5"/>
      <c r="I677" s="127"/>
      <c r="J677" s="5"/>
    </row>
    <row r="678" spans="2:10" ht="15">
      <c r="B678" s="348">
        <v>42990.459097222003</v>
      </c>
      <c r="C678" s="349">
        <v>350</v>
      </c>
      <c r="D678" s="350">
        <f t="shared" si="10"/>
        <v>17.5</v>
      </c>
      <c r="E678" s="351">
        <v>332.5</v>
      </c>
      <c r="F678" s="352" t="s">
        <v>2515</v>
      </c>
      <c r="G678" s="239"/>
      <c r="H678" s="5"/>
      <c r="I678" s="127"/>
      <c r="J678" s="5"/>
    </row>
    <row r="679" spans="2:10" ht="15">
      <c r="B679" s="348">
        <v>42990.459108796</v>
      </c>
      <c r="C679" s="349">
        <v>50</v>
      </c>
      <c r="D679" s="350">
        <f t="shared" si="10"/>
        <v>4</v>
      </c>
      <c r="E679" s="351">
        <v>46</v>
      </c>
      <c r="F679" s="352" t="s">
        <v>2516</v>
      </c>
      <c r="G679" s="239"/>
      <c r="H679" s="5"/>
      <c r="I679" s="127"/>
      <c r="J679" s="5"/>
    </row>
    <row r="680" spans="2:10" ht="15">
      <c r="B680" s="348">
        <v>42990.459236110997</v>
      </c>
      <c r="C680" s="349">
        <v>100</v>
      </c>
      <c r="D680" s="350">
        <f t="shared" si="10"/>
        <v>7</v>
      </c>
      <c r="E680" s="351">
        <v>93</v>
      </c>
      <c r="F680" s="352" t="s">
        <v>2517</v>
      </c>
      <c r="G680" s="239"/>
      <c r="H680" s="5"/>
      <c r="I680" s="127"/>
      <c r="J680" s="5"/>
    </row>
    <row r="681" spans="2:10" ht="15">
      <c r="B681" s="348">
        <v>42990.459374999999</v>
      </c>
      <c r="C681" s="349">
        <v>50</v>
      </c>
      <c r="D681" s="350">
        <f t="shared" si="10"/>
        <v>2.5</v>
      </c>
      <c r="E681" s="351">
        <v>47.5</v>
      </c>
      <c r="F681" s="352" t="s">
        <v>2518</v>
      </c>
      <c r="G681" s="239"/>
      <c r="H681" s="5"/>
      <c r="I681" s="127"/>
      <c r="J681" s="5"/>
    </row>
    <row r="682" spans="2:10" ht="15">
      <c r="B682" s="348">
        <v>42990.459398147999</v>
      </c>
      <c r="C682" s="349">
        <v>500</v>
      </c>
      <c r="D682" s="350">
        <f t="shared" si="10"/>
        <v>25</v>
      </c>
      <c r="E682" s="351">
        <v>475</v>
      </c>
      <c r="F682" s="352" t="s">
        <v>2519</v>
      </c>
      <c r="G682" s="239"/>
      <c r="H682" s="5"/>
      <c r="I682" s="127"/>
      <c r="J682" s="5"/>
    </row>
    <row r="683" spans="2:10" ht="15">
      <c r="B683" s="348">
        <v>42990.459398147999</v>
      </c>
      <c r="C683" s="349">
        <v>100</v>
      </c>
      <c r="D683" s="350">
        <f t="shared" si="10"/>
        <v>5</v>
      </c>
      <c r="E683" s="351">
        <v>95</v>
      </c>
      <c r="F683" s="352" t="s">
        <v>2520</v>
      </c>
      <c r="G683" s="239"/>
      <c r="H683" s="5"/>
      <c r="I683" s="127"/>
      <c r="J683" s="5"/>
    </row>
    <row r="684" spans="2:10" ht="15">
      <c r="B684" s="348">
        <v>42990.459409722003</v>
      </c>
      <c r="C684" s="349">
        <v>50</v>
      </c>
      <c r="D684" s="350">
        <f t="shared" si="10"/>
        <v>4</v>
      </c>
      <c r="E684" s="351">
        <v>46</v>
      </c>
      <c r="F684" s="352" t="s">
        <v>2521</v>
      </c>
      <c r="G684" s="239"/>
      <c r="H684" s="5"/>
      <c r="I684" s="127"/>
      <c r="J684" s="5"/>
    </row>
    <row r="685" spans="2:10" ht="15">
      <c r="B685" s="348">
        <v>42990.459409722003</v>
      </c>
      <c r="C685" s="349">
        <v>300</v>
      </c>
      <c r="D685" s="350">
        <f t="shared" si="10"/>
        <v>15</v>
      </c>
      <c r="E685" s="351">
        <v>285</v>
      </c>
      <c r="F685" s="352" t="s">
        <v>2522</v>
      </c>
      <c r="G685" s="239"/>
      <c r="H685" s="5"/>
      <c r="I685" s="127"/>
      <c r="J685" s="5"/>
    </row>
    <row r="686" spans="2:10" ht="15">
      <c r="B686" s="348">
        <v>42990.459467592998</v>
      </c>
      <c r="C686" s="349">
        <v>500</v>
      </c>
      <c r="D686" s="350">
        <f t="shared" si="10"/>
        <v>35</v>
      </c>
      <c r="E686" s="351">
        <v>465</v>
      </c>
      <c r="F686" s="352" t="s">
        <v>2523</v>
      </c>
      <c r="G686" s="239"/>
      <c r="H686" s="5"/>
      <c r="I686" s="127"/>
      <c r="J686" s="5"/>
    </row>
    <row r="687" spans="2:10" ht="15">
      <c r="B687" s="348">
        <v>42990.459548610997</v>
      </c>
      <c r="C687" s="349">
        <v>100</v>
      </c>
      <c r="D687" s="350">
        <f t="shared" si="10"/>
        <v>5</v>
      </c>
      <c r="E687" s="351">
        <v>95</v>
      </c>
      <c r="F687" s="352" t="s">
        <v>2524</v>
      </c>
      <c r="G687" s="239"/>
      <c r="H687" s="5"/>
      <c r="I687" s="127"/>
      <c r="J687" s="5"/>
    </row>
    <row r="688" spans="2:10" ht="15">
      <c r="B688" s="348">
        <v>42990.459606481003</v>
      </c>
      <c r="C688" s="349">
        <v>100</v>
      </c>
      <c r="D688" s="350">
        <f t="shared" si="10"/>
        <v>7</v>
      </c>
      <c r="E688" s="351">
        <v>93</v>
      </c>
      <c r="F688" s="352" t="s">
        <v>2525</v>
      </c>
      <c r="G688" s="239"/>
      <c r="H688" s="5"/>
      <c r="I688" s="127"/>
      <c r="J688" s="5"/>
    </row>
    <row r="689" spans="2:10" ht="15">
      <c r="B689" s="348">
        <v>42990.459618055997</v>
      </c>
      <c r="C689" s="349">
        <v>50</v>
      </c>
      <c r="D689" s="350">
        <f t="shared" si="10"/>
        <v>2.5</v>
      </c>
      <c r="E689" s="351">
        <v>47.5</v>
      </c>
      <c r="F689" s="352" t="s">
        <v>2526</v>
      </c>
      <c r="G689" s="239"/>
      <c r="H689" s="5"/>
      <c r="I689" s="127"/>
      <c r="J689" s="5"/>
    </row>
    <row r="690" spans="2:10" ht="15">
      <c r="B690" s="348">
        <v>42990.459629630001</v>
      </c>
      <c r="C690" s="349">
        <v>100</v>
      </c>
      <c r="D690" s="350">
        <f t="shared" si="10"/>
        <v>8</v>
      </c>
      <c r="E690" s="351">
        <v>92</v>
      </c>
      <c r="F690" s="352" t="s">
        <v>2527</v>
      </c>
      <c r="G690" s="239"/>
      <c r="H690" s="5"/>
      <c r="I690" s="127"/>
      <c r="J690" s="5"/>
    </row>
    <row r="691" spans="2:10" ht="15">
      <c r="B691" s="348">
        <v>42990.459664351998</v>
      </c>
      <c r="C691" s="349">
        <v>10</v>
      </c>
      <c r="D691" s="350">
        <f t="shared" si="10"/>
        <v>0.69999999999999929</v>
      </c>
      <c r="E691" s="351">
        <v>9.3000000000000007</v>
      </c>
      <c r="F691" s="352" t="s">
        <v>1976</v>
      </c>
      <c r="G691" s="239"/>
      <c r="H691" s="5"/>
      <c r="I691" s="127"/>
      <c r="J691" s="5"/>
    </row>
    <row r="692" spans="2:10" ht="15">
      <c r="B692" s="348">
        <v>42990.460023148</v>
      </c>
      <c r="C692" s="349">
        <v>150</v>
      </c>
      <c r="D692" s="350">
        <f t="shared" si="10"/>
        <v>7.5</v>
      </c>
      <c r="E692" s="351">
        <v>142.5</v>
      </c>
      <c r="F692" s="352" t="s">
        <v>2528</v>
      </c>
      <c r="G692" s="239"/>
      <c r="H692" s="5"/>
      <c r="I692" s="127"/>
      <c r="J692" s="5"/>
    </row>
    <row r="693" spans="2:10" ht="15">
      <c r="B693" s="348">
        <v>42990.460081019002</v>
      </c>
      <c r="C693" s="349">
        <v>50</v>
      </c>
      <c r="D693" s="350">
        <f t="shared" si="10"/>
        <v>4</v>
      </c>
      <c r="E693" s="351">
        <v>46</v>
      </c>
      <c r="F693" s="352" t="s">
        <v>2305</v>
      </c>
      <c r="G693" s="239"/>
      <c r="H693" s="5"/>
      <c r="I693" s="127"/>
      <c r="J693" s="5"/>
    </row>
    <row r="694" spans="2:10" ht="15">
      <c r="B694" s="348">
        <v>42990.460810185003</v>
      </c>
      <c r="C694" s="349">
        <v>100</v>
      </c>
      <c r="D694" s="350">
        <f t="shared" si="10"/>
        <v>8</v>
      </c>
      <c r="E694" s="351">
        <v>92</v>
      </c>
      <c r="F694" s="352" t="s">
        <v>2529</v>
      </c>
      <c r="G694" s="239"/>
      <c r="H694" s="5"/>
      <c r="I694" s="127"/>
      <c r="J694" s="5"/>
    </row>
    <row r="695" spans="2:10" ht="15">
      <c r="B695" s="348">
        <v>42990.506400462997</v>
      </c>
      <c r="C695" s="349">
        <v>950</v>
      </c>
      <c r="D695" s="350">
        <f t="shared" si="10"/>
        <v>76</v>
      </c>
      <c r="E695" s="351">
        <v>874</v>
      </c>
      <c r="F695" s="352" t="s">
        <v>2217</v>
      </c>
      <c r="G695" s="239"/>
      <c r="H695" s="5"/>
      <c r="I695" s="127"/>
      <c r="J695" s="5"/>
    </row>
    <row r="696" spans="2:10" ht="15">
      <c r="B696" s="348">
        <v>42990.509791666998</v>
      </c>
      <c r="C696" s="349">
        <v>1000</v>
      </c>
      <c r="D696" s="350">
        <f t="shared" si="10"/>
        <v>80</v>
      </c>
      <c r="E696" s="351">
        <v>920</v>
      </c>
      <c r="F696" s="352" t="s">
        <v>2217</v>
      </c>
      <c r="G696" s="239"/>
      <c r="H696" s="5"/>
      <c r="I696" s="127"/>
      <c r="J696" s="5"/>
    </row>
    <row r="697" spans="2:10" ht="15">
      <c r="B697" s="348">
        <v>42990.510914352002</v>
      </c>
      <c r="C697" s="349">
        <v>1000</v>
      </c>
      <c r="D697" s="350">
        <f t="shared" si="10"/>
        <v>80</v>
      </c>
      <c r="E697" s="351">
        <v>920</v>
      </c>
      <c r="F697" s="352" t="s">
        <v>2217</v>
      </c>
      <c r="G697" s="239"/>
      <c r="H697" s="5"/>
      <c r="I697" s="127"/>
      <c r="J697" s="5"/>
    </row>
    <row r="698" spans="2:10" ht="15">
      <c r="B698" s="348">
        <v>42990.555462962999</v>
      </c>
      <c r="C698" s="349">
        <v>100</v>
      </c>
      <c r="D698" s="350">
        <f t="shared" si="10"/>
        <v>8</v>
      </c>
      <c r="E698" s="351">
        <v>92</v>
      </c>
      <c r="F698" s="352" t="s">
        <v>2530</v>
      </c>
      <c r="G698" s="239"/>
      <c r="H698" s="5"/>
      <c r="I698" s="127"/>
      <c r="J698" s="5"/>
    </row>
    <row r="699" spans="2:10" ht="15">
      <c r="B699" s="348">
        <v>42990.606898147998</v>
      </c>
      <c r="C699" s="349">
        <v>50</v>
      </c>
      <c r="D699" s="350">
        <f t="shared" si="10"/>
        <v>2.5</v>
      </c>
      <c r="E699" s="351">
        <v>47.5</v>
      </c>
      <c r="F699" s="352" t="s">
        <v>2230</v>
      </c>
      <c r="G699" s="239"/>
      <c r="H699" s="5"/>
      <c r="I699" s="127"/>
      <c r="J699" s="5"/>
    </row>
    <row r="700" spans="2:10" ht="15">
      <c r="B700" s="348">
        <v>42990.609525462998</v>
      </c>
      <c r="C700" s="349">
        <v>300</v>
      </c>
      <c r="D700" s="350">
        <f t="shared" si="10"/>
        <v>15</v>
      </c>
      <c r="E700" s="351">
        <v>285</v>
      </c>
      <c r="F700" s="352" t="s">
        <v>2531</v>
      </c>
      <c r="G700" s="239"/>
      <c r="H700" s="5"/>
      <c r="I700" s="127"/>
      <c r="J700" s="5"/>
    </row>
    <row r="701" spans="2:10" ht="15">
      <c r="B701" s="348">
        <v>42990.610092593</v>
      </c>
      <c r="C701" s="349">
        <v>250</v>
      </c>
      <c r="D701" s="350">
        <f t="shared" si="10"/>
        <v>20</v>
      </c>
      <c r="E701" s="351">
        <v>230</v>
      </c>
      <c r="F701" s="352" t="s">
        <v>2532</v>
      </c>
      <c r="G701" s="239"/>
      <c r="H701" s="5"/>
      <c r="I701" s="127"/>
      <c r="J701" s="5"/>
    </row>
    <row r="702" spans="2:10" ht="15">
      <c r="B702" s="348">
        <v>42990.650567129996</v>
      </c>
      <c r="C702" s="349">
        <v>50</v>
      </c>
      <c r="D702" s="350">
        <f t="shared" si="10"/>
        <v>4</v>
      </c>
      <c r="E702" s="351">
        <v>46</v>
      </c>
      <c r="F702" s="352" t="s">
        <v>2021</v>
      </c>
      <c r="G702" s="239"/>
      <c r="H702" s="5"/>
      <c r="I702" s="127"/>
      <c r="J702" s="5"/>
    </row>
    <row r="703" spans="2:10" ht="15">
      <c r="B703" s="348">
        <v>42990.698819443998</v>
      </c>
      <c r="C703" s="349">
        <v>500</v>
      </c>
      <c r="D703" s="350">
        <f t="shared" si="10"/>
        <v>25</v>
      </c>
      <c r="E703" s="351">
        <v>475</v>
      </c>
      <c r="F703" s="352" t="s">
        <v>2413</v>
      </c>
      <c r="G703" s="239"/>
      <c r="H703" s="5"/>
      <c r="I703" s="127"/>
      <c r="J703" s="5"/>
    </row>
    <row r="704" spans="2:10" ht="15">
      <c r="B704" s="348">
        <v>42990.711932869999</v>
      </c>
      <c r="C704" s="349">
        <v>250</v>
      </c>
      <c r="D704" s="350">
        <f t="shared" si="10"/>
        <v>12.5</v>
      </c>
      <c r="E704" s="351">
        <v>237.5</v>
      </c>
      <c r="F704" s="352" t="s">
        <v>2533</v>
      </c>
      <c r="G704" s="239"/>
      <c r="H704" s="5"/>
      <c r="I704" s="127"/>
      <c r="J704" s="5"/>
    </row>
    <row r="705" spans="2:10" ht="15">
      <c r="B705" s="348">
        <v>42990.715520833</v>
      </c>
      <c r="C705" s="349">
        <v>50</v>
      </c>
      <c r="D705" s="350">
        <f t="shared" si="10"/>
        <v>2.5</v>
      </c>
      <c r="E705" s="351">
        <v>47.5</v>
      </c>
      <c r="F705" s="352" t="s">
        <v>2534</v>
      </c>
      <c r="G705" s="239"/>
      <c r="H705" s="5"/>
      <c r="I705" s="127"/>
      <c r="J705" s="5"/>
    </row>
    <row r="706" spans="2:10" ht="15">
      <c r="B706" s="348">
        <v>42990.752094907002</v>
      </c>
      <c r="C706" s="349">
        <v>200</v>
      </c>
      <c r="D706" s="350">
        <f t="shared" si="10"/>
        <v>16</v>
      </c>
      <c r="E706" s="351">
        <v>184</v>
      </c>
      <c r="F706" s="352" t="s">
        <v>2535</v>
      </c>
      <c r="G706" s="239"/>
      <c r="H706" s="5"/>
      <c r="I706" s="127"/>
      <c r="J706" s="5"/>
    </row>
    <row r="707" spans="2:10" ht="15">
      <c r="B707" s="348">
        <v>42990.816006943998</v>
      </c>
      <c r="C707" s="349">
        <v>150</v>
      </c>
      <c r="D707" s="350">
        <f t="shared" si="10"/>
        <v>12</v>
      </c>
      <c r="E707" s="351">
        <v>138</v>
      </c>
      <c r="F707" s="352" t="s">
        <v>2045</v>
      </c>
      <c r="G707" s="239"/>
      <c r="H707" s="5"/>
      <c r="I707" s="127"/>
      <c r="J707" s="5"/>
    </row>
    <row r="708" spans="2:10" ht="15">
      <c r="B708" s="348">
        <v>42990.851342593</v>
      </c>
      <c r="C708" s="349">
        <v>25</v>
      </c>
      <c r="D708" s="350">
        <f t="shared" si="10"/>
        <v>2</v>
      </c>
      <c r="E708" s="351">
        <v>23</v>
      </c>
      <c r="F708" s="352" t="s">
        <v>2536</v>
      </c>
      <c r="G708" s="239"/>
      <c r="H708" s="5"/>
      <c r="I708" s="127"/>
      <c r="J708" s="5"/>
    </row>
    <row r="709" spans="2:10" ht="15">
      <c r="B709" s="348">
        <v>42990.853668980999</v>
      </c>
      <c r="C709" s="349">
        <v>1500</v>
      </c>
      <c r="D709" s="350">
        <f t="shared" ref="D709:D772" si="11">C709-E709</f>
        <v>75</v>
      </c>
      <c r="E709" s="351">
        <v>1425</v>
      </c>
      <c r="F709" s="352" t="s">
        <v>2537</v>
      </c>
      <c r="G709" s="239"/>
      <c r="H709" s="5"/>
      <c r="I709" s="127"/>
      <c r="J709" s="5"/>
    </row>
    <row r="710" spans="2:10" ht="15">
      <c r="B710" s="348">
        <v>42990.867256944002</v>
      </c>
      <c r="C710" s="349">
        <v>300</v>
      </c>
      <c r="D710" s="350">
        <f t="shared" si="11"/>
        <v>15</v>
      </c>
      <c r="E710" s="351">
        <v>285</v>
      </c>
      <c r="F710" s="352" t="s">
        <v>2538</v>
      </c>
      <c r="G710" s="239"/>
      <c r="H710" s="5"/>
      <c r="I710" s="127"/>
      <c r="J710" s="5"/>
    </row>
    <row r="711" spans="2:10" ht="15">
      <c r="B711" s="348">
        <v>42990.881446758998</v>
      </c>
      <c r="C711" s="349">
        <v>50</v>
      </c>
      <c r="D711" s="350">
        <f t="shared" si="11"/>
        <v>2.5</v>
      </c>
      <c r="E711" s="351">
        <v>47.5</v>
      </c>
      <c r="F711" s="352" t="s">
        <v>2539</v>
      </c>
      <c r="G711" s="239"/>
      <c r="H711" s="5"/>
      <c r="I711" s="127"/>
      <c r="J711" s="5"/>
    </row>
    <row r="712" spans="2:10" ht="15">
      <c r="B712" s="348">
        <v>42990.884398148002</v>
      </c>
      <c r="C712" s="349">
        <v>100</v>
      </c>
      <c r="D712" s="350">
        <f t="shared" si="11"/>
        <v>5</v>
      </c>
      <c r="E712" s="351">
        <v>95</v>
      </c>
      <c r="F712" s="352" t="s">
        <v>2540</v>
      </c>
      <c r="G712" s="239"/>
      <c r="H712" s="5"/>
      <c r="I712" s="127"/>
      <c r="J712" s="5"/>
    </row>
    <row r="713" spans="2:10" ht="15">
      <c r="B713" s="348">
        <v>42990.919756944</v>
      </c>
      <c r="C713" s="349">
        <v>100</v>
      </c>
      <c r="D713" s="350">
        <f t="shared" si="11"/>
        <v>5</v>
      </c>
      <c r="E713" s="351">
        <v>95</v>
      </c>
      <c r="F713" s="352" t="s">
        <v>2541</v>
      </c>
      <c r="G713" s="239"/>
      <c r="H713" s="5"/>
      <c r="I713" s="127"/>
      <c r="J713" s="5"/>
    </row>
    <row r="714" spans="2:10" ht="15">
      <c r="B714" s="348">
        <v>42990.989895833001</v>
      </c>
      <c r="C714" s="349">
        <v>30</v>
      </c>
      <c r="D714" s="350">
        <f t="shared" si="11"/>
        <v>2.3999999999999986</v>
      </c>
      <c r="E714" s="351">
        <v>27.6</v>
      </c>
      <c r="F714" s="352" t="s">
        <v>2335</v>
      </c>
      <c r="G714" s="239"/>
      <c r="H714" s="5"/>
      <c r="I714" s="127"/>
      <c r="J714" s="5"/>
    </row>
    <row r="715" spans="2:10" ht="15">
      <c r="B715" s="348">
        <v>42991.006747685002</v>
      </c>
      <c r="C715" s="349">
        <v>50</v>
      </c>
      <c r="D715" s="350">
        <f t="shared" si="11"/>
        <v>3.5</v>
      </c>
      <c r="E715" s="351">
        <v>46.5</v>
      </c>
      <c r="F715" s="352" t="s">
        <v>2542</v>
      </c>
      <c r="G715" s="239"/>
      <c r="H715" s="5"/>
      <c r="I715" s="127"/>
      <c r="J715" s="5"/>
    </row>
    <row r="716" spans="2:10" ht="15">
      <c r="B716" s="348">
        <v>42991.007141203998</v>
      </c>
      <c r="C716" s="349">
        <v>75</v>
      </c>
      <c r="D716" s="350">
        <f t="shared" si="11"/>
        <v>6</v>
      </c>
      <c r="E716" s="351">
        <v>69</v>
      </c>
      <c r="F716" s="352" t="s">
        <v>2177</v>
      </c>
      <c r="G716" s="239"/>
      <c r="H716" s="5"/>
      <c r="I716" s="127"/>
      <c r="J716" s="5"/>
    </row>
    <row r="717" spans="2:10" ht="15">
      <c r="B717" s="348">
        <v>42991.010011573999</v>
      </c>
      <c r="C717" s="349">
        <v>75</v>
      </c>
      <c r="D717" s="350">
        <f t="shared" si="11"/>
        <v>6</v>
      </c>
      <c r="E717" s="351">
        <v>69</v>
      </c>
      <c r="F717" s="352" t="s">
        <v>2177</v>
      </c>
      <c r="G717" s="239"/>
      <c r="H717" s="5"/>
      <c r="I717" s="127"/>
      <c r="J717" s="5"/>
    </row>
    <row r="718" spans="2:10" ht="15">
      <c r="B718" s="348">
        <v>42991.106909722002</v>
      </c>
      <c r="C718" s="349">
        <v>300</v>
      </c>
      <c r="D718" s="350">
        <f t="shared" si="11"/>
        <v>15</v>
      </c>
      <c r="E718" s="351">
        <v>285</v>
      </c>
      <c r="F718" s="352" t="s">
        <v>2543</v>
      </c>
      <c r="G718" s="239"/>
      <c r="H718" s="5"/>
      <c r="I718" s="127"/>
      <c r="J718" s="5"/>
    </row>
    <row r="719" spans="2:10" ht="15">
      <c r="B719" s="348">
        <v>42991.162685185001</v>
      </c>
      <c r="C719" s="349">
        <v>300</v>
      </c>
      <c r="D719" s="350">
        <f t="shared" si="11"/>
        <v>15</v>
      </c>
      <c r="E719" s="351">
        <v>285</v>
      </c>
      <c r="F719" s="352" t="s">
        <v>2544</v>
      </c>
      <c r="G719" s="239"/>
      <c r="H719" s="5"/>
      <c r="I719" s="127"/>
      <c r="J719" s="5"/>
    </row>
    <row r="720" spans="2:10" ht="15">
      <c r="B720" s="348">
        <v>42991.248749999999</v>
      </c>
      <c r="C720" s="349">
        <v>100</v>
      </c>
      <c r="D720" s="350">
        <f t="shared" si="11"/>
        <v>5</v>
      </c>
      <c r="E720" s="351">
        <v>95</v>
      </c>
      <c r="F720" s="352" t="s">
        <v>2174</v>
      </c>
      <c r="G720" s="239"/>
      <c r="H720" s="5"/>
      <c r="I720" s="127"/>
      <c r="J720" s="5"/>
    </row>
    <row r="721" spans="2:10" ht="15">
      <c r="B721" s="348">
        <v>42991.251064814998</v>
      </c>
      <c r="C721" s="349">
        <v>250</v>
      </c>
      <c r="D721" s="350">
        <f t="shared" si="11"/>
        <v>12.5</v>
      </c>
      <c r="E721" s="351">
        <v>237.5</v>
      </c>
      <c r="F721" s="352" t="s">
        <v>2545</v>
      </c>
      <c r="G721" s="239"/>
      <c r="H721" s="5"/>
      <c r="I721" s="127"/>
      <c r="J721" s="5"/>
    </row>
    <row r="722" spans="2:10" ht="15">
      <c r="B722" s="348">
        <v>42991.350011574003</v>
      </c>
      <c r="C722" s="349">
        <v>300</v>
      </c>
      <c r="D722" s="350">
        <f t="shared" si="11"/>
        <v>15</v>
      </c>
      <c r="E722" s="351">
        <v>285</v>
      </c>
      <c r="F722" s="352" t="s">
        <v>2546</v>
      </c>
      <c r="G722" s="239"/>
      <c r="H722" s="5"/>
      <c r="I722" s="127"/>
      <c r="J722" s="5"/>
    </row>
    <row r="723" spans="2:10" ht="15">
      <c r="B723" s="348">
        <v>42991.387569443999</v>
      </c>
      <c r="C723" s="349">
        <v>100</v>
      </c>
      <c r="D723" s="350">
        <f t="shared" si="11"/>
        <v>5</v>
      </c>
      <c r="E723" s="351">
        <v>95</v>
      </c>
      <c r="F723" s="352" t="s">
        <v>2547</v>
      </c>
      <c r="G723" s="239"/>
      <c r="H723" s="5"/>
      <c r="I723" s="127"/>
      <c r="J723" s="5"/>
    </row>
    <row r="724" spans="2:10" ht="15">
      <c r="B724" s="348">
        <v>42991.449745370002</v>
      </c>
      <c r="C724" s="349">
        <v>500</v>
      </c>
      <c r="D724" s="350">
        <f t="shared" si="11"/>
        <v>35</v>
      </c>
      <c r="E724" s="351">
        <v>465</v>
      </c>
      <c r="F724" s="352" t="s">
        <v>2145</v>
      </c>
      <c r="G724" s="239"/>
      <c r="H724" s="5"/>
      <c r="I724" s="127"/>
      <c r="J724" s="5"/>
    </row>
    <row r="725" spans="2:10" ht="15">
      <c r="B725" s="348">
        <v>42991.454409721999</v>
      </c>
      <c r="C725" s="349">
        <v>100</v>
      </c>
      <c r="D725" s="350">
        <f t="shared" si="11"/>
        <v>8</v>
      </c>
      <c r="E725" s="351">
        <v>92</v>
      </c>
      <c r="F725" s="352" t="s">
        <v>2548</v>
      </c>
      <c r="G725" s="239"/>
      <c r="H725" s="5"/>
      <c r="I725" s="127"/>
      <c r="J725" s="5"/>
    </row>
    <row r="726" spans="2:10" ht="15">
      <c r="B726" s="348">
        <v>42991.458449074002</v>
      </c>
      <c r="C726" s="349">
        <v>30</v>
      </c>
      <c r="D726" s="350">
        <f t="shared" si="11"/>
        <v>2.1000000000000014</v>
      </c>
      <c r="E726" s="351">
        <v>27.9</v>
      </c>
      <c r="F726" s="352" t="s">
        <v>2351</v>
      </c>
      <c r="G726" s="239"/>
      <c r="H726" s="5"/>
      <c r="I726" s="127"/>
      <c r="J726" s="5"/>
    </row>
    <row r="727" spans="2:10" ht="15">
      <c r="B727" s="348">
        <v>42991.458449074002</v>
      </c>
      <c r="C727" s="349">
        <v>100</v>
      </c>
      <c r="D727" s="350">
        <f t="shared" si="11"/>
        <v>8</v>
      </c>
      <c r="E727" s="351">
        <v>92</v>
      </c>
      <c r="F727" s="352" t="s">
        <v>2549</v>
      </c>
      <c r="G727" s="239"/>
      <c r="H727" s="5"/>
      <c r="I727" s="127"/>
      <c r="J727" s="5"/>
    </row>
    <row r="728" spans="2:10" ht="15">
      <c r="B728" s="348">
        <v>42991.458518519001</v>
      </c>
      <c r="C728" s="349">
        <v>10</v>
      </c>
      <c r="D728" s="350">
        <f t="shared" si="11"/>
        <v>0.5</v>
      </c>
      <c r="E728" s="351">
        <v>9.5</v>
      </c>
      <c r="F728" s="352" t="s">
        <v>2526</v>
      </c>
      <c r="G728" s="239"/>
      <c r="H728" s="5"/>
      <c r="I728" s="127"/>
      <c r="J728" s="5"/>
    </row>
    <row r="729" spans="2:10" ht="15">
      <c r="B729" s="348">
        <v>42991.458865740999</v>
      </c>
      <c r="C729" s="349">
        <v>300</v>
      </c>
      <c r="D729" s="350">
        <f t="shared" si="11"/>
        <v>15</v>
      </c>
      <c r="E729" s="351">
        <v>285</v>
      </c>
      <c r="F729" s="352" t="s">
        <v>2550</v>
      </c>
      <c r="G729" s="239"/>
      <c r="H729" s="5"/>
      <c r="I729" s="127"/>
      <c r="J729" s="5"/>
    </row>
    <row r="730" spans="2:10" ht="15">
      <c r="B730" s="348">
        <v>42991.459108796</v>
      </c>
      <c r="C730" s="349">
        <v>200</v>
      </c>
      <c r="D730" s="350">
        <f t="shared" si="11"/>
        <v>10</v>
      </c>
      <c r="E730" s="351">
        <v>190</v>
      </c>
      <c r="F730" s="352" t="s">
        <v>2524</v>
      </c>
      <c r="G730" s="239"/>
      <c r="H730" s="5"/>
      <c r="I730" s="127"/>
      <c r="J730" s="5"/>
    </row>
    <row r="731" spans="2:10" ht="15">
      <c r="B731" s="348">
        <v>42991.459166667002</v>
      </c>
      <c r="C731" s="349">
        <v>20</v>
      </c>
      <c r="D731" s="350">
        <f t="shared" si="11"/>
        <v>1</v>
      </c>
      <c r="E731" s="351">
        <v>19</v>
      </c>
      <c r="F731" s="352" t="s">
        <v>2551</v>
      </c>
      <c r="G731" s="239"/>
      <c r="H731" s="5"/>
      <c r="I731" s="127"/>
      <c r="J731" s="5"/>
    </row>
    <row r="732" spans="2:10" ht="15">
      <c r="B732" s="348">
        <v>42991.459548610997</v>
      </c>
      <c r="C732" s="349">
        <v>50</v>
      </c>
      <c r="D732" s="350">
        <f t="shared" si="11"/>
        <v>3.5</v>
      </c>
      <c r="E732" s="351">
        <v>46.5</v>
      </c>
      <c r="F732" s="352" t="s">
        <v>2552</v>
      </c>
      <c r="G732" s="239"/>
      <c r="H732" s="5"/>
      <c r="I732" s="127"/>
      <c r="J732" s="5"/>
    </row>
    <row r="733" spans="2:10" ht="15">
      <c r="B733" s="348">
        <v>42991.459652778001</v>
      </c>
      <c r="C733" s="349">
        <v>200</v>
      </c>
      <c r="D733" s="350">
        <f t="shared" si="11"/>
        <v>10</v>
      </c>
      <c r="E733" s="351">
        <v>190</v>
      </c>
      <c r="F733" s="352" t="s">
        <v>2553</v>
      </c>
      <c r="G733" s="239"/>
      <c r="H733" s="5"/>
      <c r="I733" s="127"/>
      <c r="J733" s="5"/>
    </row>
    <row r="734" spans="2:10" ht="15">
      <c r="B734" s="348">
        <v>42991.459722222004</v>
      </c>
      <c r="C734" s="349">
        <v>200</v>
      </c>
      <c r="D734" s="350">
        <f t="shared" si="11"/>
        <v>10</v>
      </c>
      <c r="E734" s="351">
        <v>190</v>
      </c>
      <c r="F734" s="352" t="s">
        <v>2554</v>
      </c>
      <c r="G734" s="239"/>
      <c r="H734" s="5"/>
      <c r="I734" s="127"/>
      <c r="J734" s="5"/>
    </row>
    <row r="735" spans="2:10" ht="15">
      <c r="B735" s="348">
        <v>42991.459756944001</v>
      </c>
      <c r="C735" s="349">
        <v>100</v>
      </c>
      <c r="D735" s="350">
        <f t="shared" si="11"/>
        <v>5</v>
      </c>
      <c r="E735" s="351">
        <v>95</v>
      </c>
      <c r="F735" s="352" t="s">
        <v>2108</v>
      </c>
      <c r="G735" s="239"/>
      <c r="H735" s="5"/>
      <c r="I735" s="127"/>
      <c r="J735" s="5"/>
    </row>
    <row r="736" spans="2:10" ht="15">
      <c r="B736" s="348">
        <v>42991.459918981003</v>
      </c>
      <c r="C736" s="349">
        <v>35</v>
      </c>
      <c r="D736" s="350">
        <f t="shared" si="11"/>
        <v>1.75</v>
      </c>
      <c r="E736" s="351">
        <v>33.25</v>
      </c>
      <c r="F736" s="352" t="s">
        <v>2555</v>
      </c>
      <c r="G736" s="239"/>
      <c r="H736" s="5"/>
      <c r="I736" s="127"/>
      <c r="J736" s="5"/>
    </row>
    <row r="737" spans="2:10" ht="15">
      <c r="B737" s="348">
        <v>42991.459942130001</v>
      </c>
      <c r="C737" s="349">
        <v>100</v>
      </c>
      <c r="D737" s="350">
        <f t="shared" si="11"/>
        <v>8</v>
      </c>
      <c r="E737" s="351">
        <v>92</v>
      </c>
      <c r="F737" s="352" t="s">
        <v>2556</v>
      </c>
      <c r="G737" s="239"/>
      <c r="H737" s="5"/>
      <c r="I737" s="127"/>
      <c r="J737" s="5"/>
    </row>
    <row r="738" spans="2:10" ht="15">
      <c r="B738" s="348">
        <v>42991.459942130001</v>
      </c>
      <c r="C738" s="349">
        <v>10</v>
      </c>
      <c r="D738" s="350">
        <f t="shared" si="11"/>
        <v>0.69999999999999929</v>
      </c>
      <c r="E738" s="351">
        <v>9.3000000000000007</v>
      </c>
      <c r="F738" s="352" t="s">
        <v>2557</v>
      </c>
      <c r="G738" s="239"/>
      <c r="H738" s="5"/>
      <c r="I738" s="127"/>
      <c r="J738" s="5"/>
    </row>
    <row r="739" spans="2:10" ht="15">
      <c r="B739" s="348">
        <v>42991.460138889001</v>
      </c>
      <c r="C739" s="349">
        <v>100</v>
      </c>
      <c r="D739" s="350">
        <f t="shared" si="11"/>
        <v>5</v>
      </c>
      <c r="E739" s="351">
        <v>95</v>
      </c>
      <c r="F739" s="352" t="s">
        <v>2558</v>
      </c>
      <c r="G739" s="239"/>
      <c r="H739" s="5"/>
      <c r="I739" s="127"/>
      <c r="J739" s="5"/>
    </row>
    <row r="740" spans="2:10" ht="15">
      <c r="B740" s="348">
        <v>42991.482835647999</v>
      </c>
      <c r="C740" s="349">
        <v>50</v>
      </c>
      <c r="D740" s="350">
        <f t="shared" si="11"/>
        <v>2.5</v>
      </c>
      <c r="E740" s="351">
        <v>47.5</v>
      </c>
      <c r="F740" s="352" t="s">
        <v>2165</v>
      </c>
      <c r="G740" s="239"/>
      <c r="H740" s="5"/>
      <c r="I740" s="127"/>
      <c r="J740" s="5"/>
    </row>
    <row r="741" spans="2:10" ht="15">
      <c r="B741" s="348">
        <v>42991.499942130002</v>
      </c>
      <c r="C741" s="349">
        <v>300</v>
      </c>
      <c r="D741" s="350">
        <f t="shared" si="11"/>
        <v>24</v>
      </c>
      <c r="E741" s="351">
        <v>276</v>
      </c>
      <c r="F741" s="352" t="s">
        <v>2559</v>
      </c>
      <c r="G741" s="239"/>
      <c r="H741" s="5"/>
      <c r="I741" s="127"/>
      <c r="J741" s="5"/>
    </row>
    <row r="742" spans="2:10" ht="15">
      <c r="B742" s="348">
        <v>42991.516168980997</v>
      </c>
      <c r="C742" s="349">
        <v>300</v>
      </c>
      <c r="D742" s="350">
        <f t="shared" si="11"/>
        <v>15</v>
      </c>
      <c r="E742" s="351">
        <v>285</v>
      </c>
      <c r="F742" s="352" t="s">
        <v>2560</v>
      </c>
      <c r="G742" s="239"/>
      <c r="H742" s="5"/>
      <c r="I742" s="127"/>
      <c r="J742" s="5"/>
    </row>
    <row r="743" spans="2:10" ht="15">
      <c r="B743" s="348">
        <v>42991.535706019</v>
      </c>
      <c r="C743" s="349">
        <v>100</v>
      </c>
      <c r="D743" s="350">
        <f t="shared" si="11"/>
        <v>8</v>
      </c>
      <c r="E743" s="351">
        <v>92</v>
      </c>
      <c r="F743" s="352" t="s">
        <v>2561</v>
      </c>
      <c r="G743" s="239"/>
      <c r="H743" s="5"/>
      <c r="I743" s="127"/>
      <c r="J743" s="5"/>
    </row>
    <row r="744" spans="2:10" ht="15">
      <c r="B744" s="348">
        <v>42991.542592593003</v>
      </c>
      <c r="C744" s="349">
        <v>100</v>
      </c>
      <c r="D744" s="350">
        <f t="shared" si="11"/>
        <v>8</v>
      </c>
      <c r="E744" s="351">
        <v>92</v>
      </c>
      <c r="F744" s="352" t="s">
        <v>2562</v>
      </c>
      <c r="G744" s="239"/>
      <c r="H744" s="5"/>
      <c r="I744" s="127"/>
      <c r="J744" s="5"/>
    </row>
    <row r="745" spans="2:10" ht="15">
      <c r="B745" s="348">
        <v>42991.637499999997</v>
      </c>
      <c r="C745" s="349">
        <v>500</v>
      </c>
      <c r="D745" s="350">
        <f t="shared" si="11"/>
        <v>25</v>
      </c>
      <c r="E745" s="351">
        <v>475</v>
      </c>
      <c r="F745" s="352" t="s">
        <v>2563</v>
      </c>
      <c r="G745" s="239"/>
      <c r="H745" s="5"/>
      <c r="I745" s="127"/>
      <c r="J745" s="5"/>
    </row>
    <row r="746" spans="2:10" ht="15">
      <c r="B746" s="348">
        <v>42991.644976852003</v>
      </c>
      <c r="C746" s="349">
        <v>100</v>
      </c>
      <c r="D746" s="350">
        <f t="shared" si="11"/>
        <v>8</v>
      </c>
      <c r="E746" s="351">
        <v>92</v>
      </c>
      <c r="F746" s="352" t="s">
        <v>2564</v>
      </c>
      <c r="G746" s="239"/>
      <c r="H746" s="5"/>
      <c r="I746" s="127"/>
      <c r="J746" s="5"/>
    </row>
    <row r="747" spans="2:10" ht="15">
      <c r="B747" s="348">
        <v>42991.667083332999</v>
      </c>
      <c r="C747" s="349">
        <v>70</v>
      </c>
      <c r="D747" s="350">
        <f t="shared" si="11"/>
        <v>4.9000000000000057</v>
      </c>
      <c r="E747" s="351">
        <v>65.099999999999994</v>
      </c>
      <c r="F747" s="352" t="s">
        <v>2565</v>
      </c>
      <c r="G747" s="239"/>
      <c r="H747" s="5"/>
      <c r="I747" s="127"/>
      <c r="J747" s="5"/>
    </row>
    <row r="748" spans="2:10" ht="15">
      <c r="B748" s="348">
        <v>42991.729375000003</v>
      </c>
      <c r="C748" s="349">
        <v>50</v>
      </c>
      <c r="D748" s="350">
        <f t="shared" si="11"/>
        <v>3.5</v>
      </c>
      <c r="E748" s="351">
        <v>46.5</v>
      </c>
      <c r="F748" s="352" t="s">
        <v>2566</v>
      </c>
      <c r="G748" s="239"/>
      <c r="H748" s="5"/>
      <c r="I748" s="127"/>
      <c r="J748" s="5"/>
    </row>
    <row r="749" spans="2:10" ht="15">
      <c r="B749" s="348">
        <v>42991.774918980998</v>
      </c>
      <c r="C749" s="349">
        <v>1500</v>
      </c>
      <c r="D749" s="350">
        <f t="shared" si="11"/>
        <v>75</v>
      </c>
      <c r="E749" s="351">
        <v>1425</v>
      </c>
      <c r="F749" s="352" t="s">
        <v>2567</v>
      </c>
      <c r="G749" s="239"/>
      <c r="H749" s="5"/>
      <c r="I749" s="127"/>
      <c r="J749" s="5"/>
    </row>
    <row r="750" spans="2:10" ht="15">
      <c r="B750" s="348">
        <v>42991.802824074002</v>
      </c>
      <c r="C750" s="349">
        <v>50</v>
      </c>
      <c r="D750" s="350">
        <f t="shared" si="11"/>
        <v>4</v>
      </c>
      <c r="E750" s="351">
        <v>46</v>
      </c>
      <c r="F750" s="352" t="s">
        <v>2568</v>
      </c>
      <c r="G750" s="239"/>
      <c r="H750" s="5"/>
      <c r="I750" s="127"/>
      <c r="J750" s="5"/>
    </row>
    <row r="751" spans="2:10" ht="15">
      <c r="B751" s="348">
        <v>42991.806736111001</v>
      </c>
      <c r="C751" s="349">
        <v>1000</v>
      </c>
      <c r="D751" s="350">
        <f t="shared" si="11"/>
        <v>50</v>
      </c>
      <c r="E751" s="351">
        <v>950</v>
      </c>
      <c r="F751" s="352" t="s">
        <v>2039</v>
      </c>
      <c r="G751" s="239"/>
      <c r="H751" s="5"/>
      <c r="I751" s="127"/>
      <c r="J751" s="5"/>
    </row>
    <row r="752" spans="2:10" ht="15">
      <c r="B752" s="348">
        <v>42991.913506944002</v>
      </c>
      <c r="C752" s="349">
        <v>50</v>
      </c>
      <c r="D752" s="350">
        <f t="shared" si="11"/>
        <v>2.5</v>
      </c>
      <c r="E752" s="351">
        <v>47.5</v>
      </c>
      <c r="F752" s="352" t="s">
        <v>2569</v>
      </c>
      <c r="G752" s="239"/>
      <c r="H752" s="5"/>
      <c r="I752" s="127"/>
      <c r="J752" s="5"/>
    </row>
    <row r="753" spans="2:10" ht="15">
      <c r="B753" s="348">
        <v>42991.928275462997</v>
      </c>
      <c r="C753" s="349">
        <v>100</v>
      </c>
      <c r="D753" s="350">
        <f t="shared" si="11"/>
        <v>8</v>
      </c>
      <c r="E753" s="351">
        <v>92</v>
      </c>
      <c r="F753" s="352" t="s">
        <v>2258</v>
      </c>
      <c r="G753" s="239"/>
      <c r="H753" s="5"/>
      <c r="I753" s="127"/>
      <c r="J753" s="5"/>
    </row>
    <row r="754" spans="2:10" ht="15">
      <c r="B754" s="348">
        <v>42991.928912037001</v>
      </c>
      <c r="C754" s="349">
        <v>200</v>
      </c>
      <c r="D754" s="350">
        <f t="shared" si="11"/>
        <v>10</v>
      </c>
      <c r="E754" s="351">
        <v>190</v>
      </c>
      <c r="F754" s="352" t="s">
        <v>2570</v>
      </c>
      <c r="G754" s="239"/>
      <c r="H754" s="5"/>
      <c r="I754" s="127"/>
      <c r="J754" s="5"/>
    </row>
    <row r="755" spans="2:10" ht="15">
      <c r="B755" s="348">
        <v>42991.958900463003</v>
      </c>
      <c r="C755" s="349">
        <v>50</v>
      </c>
      <c r="D755" s="350">
        <f t="shared" si="11"/>
        <v>3.5</v>
      </c>
      <c r="E755" s="351">
        <v>46.5</v>
      </c>
      <c r="F755" s="352" t="s">
        <v>2571</v>
      </c>
      <c r="G755" s="239"/>
      <c r="H755" s="5"/>
      <c r="I755" s="127"/>
      <c r="J755" s="5"/>
    </row>
    <row r="756" spans="2:10" ht="15">
      <c r="B756" s="348">
        <v>42992.157118055999</v>
      </c>
      <c r="C756" s="349">
        <v>50</v>
      </c>
      <c r="D756" s="350">
        <f t="shared" si="11"/>
        <v>4</v>
      </c>
      <c r="E756" s="351">
        <v>46</v>
      </c>
      <c r="F756" s="352" t="s">
        <v>2572</v>
      </c>
      <c r="G756" s="239"/>
      <c r="H756" s="5"/>
      <c r="I756" s="127"/>
      <c r="J756" s="5"/>
    </row>
    <row r="757" spans="2:10" ht="15">
      <c r="B757" s="348">
        <v>42992.262314815001</v>
      </c>
      <c r="C757" s="349">
        <v>2000</v>
      </c>
      <c r="D757" s="350">
        <f t="shared" si="11"/>
        <v>100</v>
      </c>
      <c r="E757" s="351">
        <v>1900</v>
      </c>
      <c r="F757" s="352" t="s">
        <v>2573</v>
      </c>
      <c r="G757" s="239"/>
      <c r="H757" s="5"/>
      <c r="I757" s="127"/>
      <c r="J757" s="5"/>
    </row>
    <row r="758" spans="2:10" ht="15">
      <c r="B758" s="348">
        <v>42992.291817129997</v>
      </c>
      <c r="C758" s="349">
        <v>1000</v>
      </c>
      <c r="D758" s="350">
        <f t="shared" si="11"/>
        <v>50</v>
      </c>
      <c r="E758" s="351">
        <v>950</v>
      </c>
      <c r="F758" s="352" t="s">
        <v>2574</v>
      </c>
      <c r="G758" s="239"/>
      <c r="H758" s="5"/>
      <c r="I758" s="127"/>
      <c r="J758" s="5"/>
    </row>
    <row r="759" spans="2:10" ht="15">
      <c r="B759" s="348">
        <v>42992.323206018998</v>
      </c>
      <c r="C759" s="349">
        <v>100</v>
      </c>
      <c r="D759" s="350">
        <f t="shared" si="11"/>
        <v>5</v>
      </c>
      <c r="E759" s="351">
        <v>95</v>
      </c>
      <c r="F759" s="352" t="s">
        <v>2279</v>
      </c>
      <c r="G759" s="239"/>
      <c r="H759" s="5"/>
      <c r="I759" s="127"/>
      <c r="J759" s="5"/>
    </row>
    <row r="760" spans="2:10" ht="15">
      <c r="B760" s="348">
        <v>42992.387685185</v>
      </c>
      <c r="C760" s="349">
        <v>300</v>
      </c>
      <c r="D760" s="350">
        <f t="shared" si="11"/>
        <v>15</v>
      </c>
      <c r="E760" s="351">
        <v>285</v>
      </c>
      <c r="F760" s="352" t="s">
        <v>2332</v>
      </c>
      <c r="G760" s="239"/>
      <c r="H760" s="5"/>
      <c r="I760" s="127"/>
      <c r="J760" s="5"/>
    </row>
    <row r="761" spans="2:10" ht="15">
      <c r="B761" s="348">
        <v>42992.432488425999</v>
      </c>
      <c r="C761" s="349">
        <v>50</v>
      </c>
      <c r="D761" s="350">
        <f t="shared" si="11"/>
        <v>2.5</v>
      </c>
      <c r="E761" s="351">
        <v>47.5</v>
      </c>
      <c r="F761" s="352" t="s">
        <v>2575</v>
      </c>
      <c r="G761" s="239"/>
      <c r="H761" s="5"/>
      <c r="I761" s="127"/>
      <c r="J761" s="5"/>
    </row>
    <row r="762" spans="2:10" ht="15">
      <c r="B762" s="348">
        <v>42992.446805555999</v>
      </c>
      <c r="C762" s="349">
        <v>1000</v>
      </c>
      <c r="D762" s="350">
        <f t="shared" si="11"/>
        <v>80</v>
      </c>
      <c r="E762" s="351">
        <v>920</v>
      </c>
      <c r="F762" s="352" t="s">
        <v>2576</v>
      </c>
      <c r="G762" s="239"/>
      <c r="H762" s="5"/>
      <c r="I762" s="127"/>
      <c r="J762" s="5"/>
    </row>
    <row r="763" spans="2:10" ht="15">
      <c r="B763" s="348">
        <v>42992.448125000003</v>
      </c>
      <c r="C763" s="349">
        <v>1000</v>
      </c>
      <c r="D763" s="350">
        <f t="shared" si="11"/>
        <v>80</v>
      </c>
      <c r="E763" s="351">
        <v>920</v>
      </c>
      <c r="F763" s="352" t="s">
        <v>2576</v>
      </c>
      <c r="G763" s="239"/>
      <c r="H763" s="5"/>
      <c r="I763" s="127"/>
      <c r="J763" s="5"/>
    </row>
    <row r="764" spans="2:10" ht="15">
      <c r="B764" s="348">
        <v>42992.459629630001</v>
      </c>
      <c r="C764" s="349">
        <v>30</v>
      </c>
      <c r="D764" s="350">
        <f t="shared" si="11"/>
        <v>1.5</v>
      </c>
      <c r="E764" s="351">
        <v>28.5</v>
      </c>
      <c r="F764" s="352" t="s">
        <v>2577</v>
      </c>
      <c r="G764" s="239"/>
      <c r="H764" s="5"/>
      <c r="I764" s="127"/>
      <c r="J764" s="5"/>
    </row>
    <row r="765" spans="2:10" ht="15">
      <c r="B765" s="348">
        <v>42992.460150462997</v>
      </c>
      <c r="C765" s="349">
        <v>200</v>
      </c>
      <c r="D765" s="350">
        <f t="shared" si="11"/>
        <v>16</v>
      </c>
      <c r="E765" s="351">
        <v>184</v>
      </c>
      <c r="F765" s="352" t="s">
        <v>2459</v>
      </c>
      <c r="G765" s="239"/>
      <c r="H765" s="5"/>
      <c r="I765" s="127"/>
      <c r="J765" s="5"/>
    </row>
    <row r="766" spans="2:10" ht="15">
      <c r="B766" s="348">
        <v>42992.460324074003</v>
      </c>
      <c r="C766" s="349">
        <v>3000</v>
      </c>
      <c r="D766" s="350">
        <f t="shared" si="11"/>
        <v>150</v>
      </c>
      <c r="E766" s="351">
        <v>2850</v>
      </c>
      <c r="F766" s="352" t="s">
        <v>2578</v>
      </c>
      <c r="G766" s="239"/>
      <c r="H766" s="5"/>
      <c r="I766" s="127"/>
      <c r="J766" s="5"/>
    </row>
    <row r="767" spans="2:10" ht="15">
      <c r="B767" s="348">
        <v>42992.460324074003</v>
      </c>
      <c r="C767" s="349">
        <v>100</v>
      </c>
      <c r="D767" s="350">
        <f t="shared" si="11"/>
        <v>5</v>
      </c>
      <c r="E767" s="351">
        <v>95</v>
      </c>
      <c r="F767" s="352" t="s">
        <v>2579</v>
      </c>
      <c r="G767" s="239"/>
      <c r="H767" s="5"/>
      <c r="I767" s="127"/>
      <c r="J767" s="5"/>
    </row>
    <row r="768" spans="2:10" ht="15">
      <c r="B768" s="348">
        <v>42992.46681713</v>
      </c>
      <c r="C768" s="349">
        <v>100</v>
      </c>
      <c r="D768" s="350">
        <f t="shared" si="11"/>
        <v>8</v>
      </c>
      <c r="E768" s="351">
        <v>92</v>
      </c>
      <c r="F768" s="352" t="s">
        <v>2280</v>
      </c>
      <c r="G768" s="239"/>
      <c r="H768" s="5"/>
      <c r="I768" s="127"/>
      <c r="J768" s="5"/>
    </row>
    <row r="769" spans="2:10" ht="15">
      <c r="B769" s="348">
        <v>42992.476412037002</v>
      </c>
      <c r="C769" s="349">
        <v>500</v>
      </c>
      <c r="D769" s="350">
        <f t="shared" si="11"/>
        <v>35</v>
      </c>
      <c r="E769" s="351">
        <v>465</v>
      </c>
      <c r="F769" s="352" t="s">
        <v>2580</v>
      </c>
      <c r="G769" s="239"/>
      <c r="H769" s="5"/>
      <c r="I769" s="127"/>
      <c r="J769" s="5"/>
    </row>
    <row r="770" spans="2:10" ht="15">
      <c r="B770" s="348">
        <v>42992.508900462999</v>
      </c>
      <c r="C770" s="349">
        <v>50</v>
      </c>
      <c r="D770" s="350">
        <f t="shared" si="11"/>
        <v>3.5</v>
      </c>
      <c r="E770" s="351">
        <v>46.5</v>
      </c>
      <c r="F770" s="352" t="s">
        <v>2581</v>
      </c>
      <c r="G770" s="239"/>
      <c r="H770" s="5"/>
      <c r="I770" s="127"/>
      <c r="J770" s="5"/>
    </row>
    <row r="771" spans="2:10" ht="15">
      <c r="B771" s="348">
        <v>42992.525706018998</v>
      </c>
      <c r="C771" s="349">
        <v>100</v>
      </c>
      <c r="D771" s="350">
        <f t="shared" si="11"/>
        <v>5</v>
      </c>
      <c r="E771" s="351">
        <v>95</v>
      </c>
      <c r="F771" s="352" t="s">
        <v>2582</v>
      </c>
      <c r="G771" s="239"/>
      <c r="H771" s="5"/>
      <c r="I771" s="127"/>
      <c r="J771" s="5"/>
    </row>
    <row r="772" spans="2:10" ht="15">
      <c r="B772" s="348">
        <v>42992.541712963</v>
      </c>
      <c r="C772" s="349">
        <v>50</v>
      </c>
      <c r="D772" s="350">
        <f t="shared" si="11"/>
        <v>3.5</v>
      </c>
      <c r="E772" s="351">
        <v>46.5</v>
      </c>
      <c r="F772" s="352" t="s">
        <v>2047</v>
      </c>
      <c r="G772" s="239"/>
      <c r="H772" s="5"/>
      <c r="I772" s="127"/>
      <c r="J772" s="5"/>
    </row>
    <row r="773" spans="2:10" ht="15">
      <c r="B773" s="348">
        <v>42992.643645832999</v>
      </c>
      <c r="C773" s="349">
        <v>1650</v>
      </c>
      <c r="D773" s="350">
        <f t="shared" ref="D773:D836" si="12">C773-E773</f>
        <v>115.5</v>
      </c>
      <c r="E773" s="351">
        <v>1534.5</v>
      </c>
      <c r="F773" s="352" t="s">
        <v>1957</v>
      </c>
      <c r="G773" s="239"/>
      <c r="H773" s="5"/>
      <c r="I773" s="127"/>
      <c r="J773" s="5"/>
    </row>
    <row r="774" spans="2:10" ht="15">
      <c r="B774" s="348">
        <v>42992.657303241002</v>
      </c>
      <c r="C774" s="349">
        <v>200</v>
      </c>
      <c r="D774" s="350">
        <f t="shared" si="12"/>
        <v>10</v>
      </c>
      <c r="E774" s="351">
        <v>190</v>
      </c>
      <c r="F774" s="352" t="s">
        <v>2583</v>
      </c>
      <c r="G774" s="239"/>
      <c r="H774" s="5"/>
      <c r="I774" s="127"/>
      <c r="J774" s="5"/>
    </row>
    <row r="775" spans="2:10" ht="15">
      <c r="B775" s="348">
        <v>42992.752557870001</v>
      </c>
      <c r="C775" s="349">
        <v>500</v>
      </c>
      <c r="D775" s="350">
        <f t="shared" si="12"/>
        <v>35</v>
      </c>
      <c r="E775" s="351">
        <v>465</v>
      </c>
      <c r="F775" s="352" t="s">
        <v>2178</v>
      </c>
      <c r="G775" s="239"/>
      <c r="H775" s="5"/>
      <c r="I775" s="127"/>
      <c r="J775" s="5"/>
    </row>
    <row r="776" spans="2:10" ht="15">
      <c r="B776" s="348">
        <v>42992.78318287</v>
      </c>
      <c r="C776" s="349">
        <v>300</v>
      </c>
      <c r="D776" s="350">
        <f t="shared" si="12"/>
        <v>15</v>
      </c>
      <c r="E776" s="351">
        <v>285</v>
      </c>
      <c r="F776" s="352" t="s">
        <v>2185</v>
      </c>
      <c r="G776" s="239"/>
      <c r="H776" s="5"/>
      <c r="I776" s="127"/>
      <c r="J776" s="5"/>
    </row>
    <row r="777" spans="2:10" ht="15">
      <c r="B777" s="348">
        <v>42992.854097222</v>
      </c>
      <c r="C777" s="349">
        <v>100</v>
      </c>
      <c r="D777" s="350">
        <f t="shared" si="12"/>
        <v>5</v>
      </c>
      <c r="E777" s="351">
        <v>95</v>
      </c>
      <c r="F777" s="352" t="s">
        <v>2584</v>
      </c>
      <c r="G777" s="239"/>
      <c r="H777" s="5"/>
      <c r="I777" s="127"/>
      <c r="J777" s="5"/>
    </row>
    <row r="778" spans="2:10" ht="15">
      <c r="B778" s="348">
        <v>42992.863807870002</v>
      </c>
      <c r="C778" s="349">
        <v>100</v>
      </c>
      <c r="D778" s="350">
        <f t="shared" si="12"/>
        <v>5</v>
      </c>
      <c r="E778" s="351">
        <v>95</v>
      </c>
      <c r="F778" s="352" t="s">
        <v>2585</v>
      </c>
      <c r="G778" s="239"/>
      <c r="H778" s="5"/>
      <c r="I778" s="127"/>
      <c r="J778" s="5"/>
    </row>
    <row r="779" spans="2:10" ht="15">
      <c r="B779" s="348">
        <v>42992.890011574003</v>
      </c>
      <c r="C779" s="349">
        <v>50</v>
      </c>
      <c r="D779" s="350">
        <f t="shared" si="12"/>
        <v>4</v>
      </c>
      <c r="E779" s="351">
        <v>46</v>
      </c>
      <c r="F779" s="352" t="s">
        <v>2586</v>
      </c>
      <c r="G779" s="239"/>
      <c r="H779" s="5"/>
      <c r="I779" s="127"/>
      <c r="J779" s="5"/>
    </row>
    <row r="780" spans="2:10" ht="15">
      <c r="B780" s="348">
        <v>42992.891238425997</v>
      </c>
      <c r="C780" s="349">
        <v>50</v>
      </c>
      <c r="D780" s="350">
        <f t="shared" si="12"/>
        <v>4</v>
      </c>
      <c r="E780" s="351">
        <v>46</v>
      </c>
      <c r="F780" s="352" t="s">
        <v>2586</v>
      </c>
      <c r="G780" s="239"/>
      <c r="H780" s="5"/>
      <c r="I780" s="127"/>
      <c r="J780" s="5"/>
    </row>
    <row r="781" spans="2:10" ht="15">
      <c r="B781" s="348">
        <v>42992.89255787</v>
      </c>
      <c r="C781" s="349">
        <v>150</v>
      </c>
      <c r="D781" s="350">
        <f t="shared" si="12"/>
        <v>7.5</v>
      </c>
      <c r="E781" s="351">
        <v>142.5</v>
      </c>
      <c r="F781" s="352" t="s">
        <v>2317</v>
      </c>
      <c r="G781" s="239"/>
      <c r="H781" s="5"/>
      <c r="I781" s="127"/>
      <c r="J781" s="5"/>
    </row>
    <row r="782" spans="2:10" ht="15">
      <c r="B782" s="348">
        <v>42992.894386574</v>
      </c>
      <c r="C782" s="349">
        <v>30</v>
      </c>
      <c r="D782" s="350">
        <f t="shared" si="12"/>
        <v>1.5</v>
      </c>
      <c r="E782" s="351">
        <v>28.5</v>
      </c>
      <c r="F782" s="352" t="s">
        <v>2587</v>
      </c>
      <c r="G782" s="239"/>
      <c r="H782" s="5"/>
      <c r="I782" s="127"/>
      <c r="J782" s="5"/>
    </row>
    <row r="783" spans="2:10" ht="15">
      <c r="B783" s="348">
        <v>42992.902233795998</v>
      </c>
      <c r="C783" s="349">
        <v>500</v>
      </c>
      <c r="D783" s="350">
        <f t="shared" si="12"/>
        <v>25</v>
      </c>
      <c r="E783" s="351">
        <v>475</v>
      </c>
      <c r="F783" s="352" t="s">
        <v>2588</v>
      </c>
      <c r="G783" s="239"/>
      <c r="H783" s="5"/>
      <c r="I783" s="127"/>
      <c r="J783" s="5"/>
    </row>
    <row r="784" spans="2:10" ht="15">
      <c r="B784" s="348">
        <v>42992.904120370004</v>
      </c>
      <c r="C784" s="349">
        <v>250</v>
      </c>
      <c r="D784" s="350">
        <f t="shared" si="12"/>
        <v>12.5</v>
      </c>
      <c r="E784" s="351">
        <v>237.5</v>
      </c>
      <c r="F784" s="352" t="s">
        <v>2588</v>
      </c>
      <c r="G784" s="239"/>
      <c r="H784" s="5"/>
      <c r="I784" s="127"/>
      <c r="J784" s="5"/>
    </row>
    <row r="785" spans="2:10" ht="15">
      <c r="B785" s="348">
        <v>42992.925011574</v>
      </c>
      <c r="C785" s="349">
        <v>500</v>
      </c>
      <c r="D785" s="350">
        <f t="shared" si="12"/>
        <v>25</v>
      </c>
      <c r="E785" s="351">
        <v>475</v>
      </c>
      <c r="F785" s="352" t="s">
        <v>2589</v>
      </c>
      <c r="G785" s="239"/>
      <c r="H785" s="5"/>
      <c r="I785" s="127"/>
      <c r="J785" s="5"/>
    </row>
    <row r="786" spans="2:10" ht="15">
      <c r="B786" s="348">
        <v>42992.938680555999</v>
      </c>
      <c r="C786" s="349">
        <v>150</v>
      </c>
      <c r="D786" s="350">
        <f t="shared" si="12"/>
        <v>7.5</v>
      </c>
      <c r="E786" s="351">
        <v>142.5</v>
      </c>
      <c r="F786" s="352" t="s">
        <v>2224</v>
      </c>
      <c r="G786" s="239"/>
      <c r="H786" s="5"/>
      <c r="I786" s="127"/>
      <c r="J786" s="5"/>
    </row>
    <row r="787" spans="2:10" ht="15">
      <c r="B787" s="348">
        <v>42992.971782407003</v>
      </c>
      <c r="C787" s="349">
        <v>500</v>
      </c>
      <c r="D787" s="350">
        <f t="shared" si="12"/>
        <v>40</v>
      </c>
      <c r="E787" s="351">
        <v>460</v>
      </c>
      <c r="F787" s="352" t="s">
        <v>2590</v>
      </c>
      <c r="G787" s="239"/>
      <c r="H787" s="5"/>
      <c r="I787" s="127"/>
      <c r="J787" s="5"/>
    </row>
    <row r="788" spans="2:10" ht="15">
      <c r="B788" s="348">
        <v>42992.973333333</v>
      </c>
      <c r="C788" s="349">
        <v>300</v>
      </c>
      <c r="D788" s="350">
        <f t="shared" si="12"/>
        <v>24</v>
      </c>
      <c r="E788" s="351">
        <v>276</v>
      </c>
      <c r="F788" s="352" t="s">
        <v>2591</v>
      </c>
      <c r="G788" s="239"/>
      <c r="H788" s="5"/>
      <c r="I788" s="127"/>
      <c r="J788" s="5"/>
    </row>
    <row r="789" spans="2:10" ht="15">
      <c r="B789" s="348">
        <v>42993.193449074002</v>
      </c>
      <c r="C789" s="349">
        <v>10</v>
      </c>
      <c r="D789" s="350">
        <f t="shared" si="12"/>
        <v>0.5</v>
      </c>
      <c r="E789" s="351">
        <v>9.5</v>
      </c>
      <c r="F789" s="352" t="s">
        <v>2277</v>
      </c>
      <c r="G789" s="239"/>
      <c r="H789" s="5"/>
      <c r="I789" s="127"/>
      <c r="J789" s="5"/>
    </row>
    <row r="790" spans="2:10" ht="15">
      <c r="B790" s="348">
        <v>42993.326562499999</v>
      </c>
      <c r="C790" s="349">
        <v>150</v>
      </c>
      <c r="D790" s="350">
        <f t="shared" si="12"/>
        <v>7.5</v>
      </c>
      <c r="E790" s="351">
        <v>142.5</v>
      </c>
      <c r="F790" s="352" t="s">
        <v>2592</v>
      </c>
      <c r="G790" s="239"/>
      <c r="H790" s="5"/>
      <c r="I790" s="127"/>
      <c r="J790" s="5"/>
    </row>
    <row r="791" spans="2:10" ht="15">
      <c r="B791" s="348">
        <v>42993.337893518998</v>
      </c>
      <c r="C791" s="349">
        <v>150</v>
      </c>
      <c r="D791" s="350">
        <f t="shared" si="12"/>
        <v>7.5</v>
      </c>
      <c r="E791" s="351">
        <v>142.5</v>
      </c>
      <c r="F791" s="352" t="s">
        <v>2593</v>
      </c>
      <c r="G791" s="239"/>
      <c r="H791" s="5"/>
      <c r="I791" s="127"/>
      <c r="J791" s="5"/>
    </row>
    <row r="792" spans="2:10" ht="15">
      <c r="B792" s="348">
        <v>42993.355949074001</v>
      </c>
      <c r="C792" s="349">
        <v>200</v>
      </c>
      <c r="D792" s="350">
        <f t="shared" si="12"/>
        <v>16</v>
      </c>
      <c r="E792" s="351">
        <v>184</v>
      </c>
      <c r="F792" s="352" t="s">
        <v>2594</v>
      </c>
      <c r="G792" s="239"/>
      <c r="H792" s="5"/>
      <c r="I792" s="127"/>
      <c r="J792" s="5"/>
    </row>
    <row r="793" spans="2:10" ht="15">
      <c r="B793" s="348">
        <v>42993.375451389002</v>
      </c>
      <c r="C793" s="349">
        <v>200</v>
      </c>
      <c r="D793" s="350">
        <f t="shared" si="12"/>
        <v>14</v>
      </c>
      <c r="E793" s="351">
        <v>186</v>
      </c>
      <c r="F793" s="352" t="s">
        <v>2595</v>
      </c>
      <c r="G793" s="239"/>
      <c r="H793" s="5"/>
      <c r="I793" s="127"/>
      <c r="J793" s="5"/>
    </row>
    <row r="794" spans="2:10" ht="15">
      <c r="B794" s="348">
        <v>42993.397719907</v>
      </c>
      <c r="C794" s="349">
        <v>400</v>
      </c>
      <c r="D794" s="350">
        <f t="shared" si="12"/>
        <v>32</v>
      </c>
      <c r="E794" s="351">
        <v>368</v>
      </c>
      <c r="F794" s="352" t="s">
        <v>2229</v>
      </c>
      <c r="G794" s="239"/>
      <c r="H794" s="5"/>
      <c r="I794" s="127"/>
      <c r="J794" s="5"/>
    </row>
    <row r="795" spans="2:10" ht="15">
      <c r="B795" s="348">
        <v>42993.409942129998</v>
      </c>
      <c r="C795" s="349">
        <v>200</v>
      </c>
      <c r="D795" s="350">
        <f t="shared" si="12"/>
        <v>10</v>
      </c>
      <c r="E795" s="351">
        <v>190</v>
      </c>
      <c r="F795" s="352" t="s">
        <v>2596</v>
      </c>
      <c r="G795" s="239"/>
      <c r="H795" s="5"/>
      <c r="I795" s="127"/>
      <c r="J795" s="5"/>
    </row>
    <row r="796" spans="2:10" ht="15">
      <c r="B796" s="348">
        <v>42993.414710648001</v>
      </c>
      <c r="C796" s="349">
        <v>300</v>
      </c>
      <c r="D796" s="350">
        <f t="shared" si="12"/>
        <v>15</v>
      </c>
      <c r="E796" s="351">
        <v>285</v>
      </c>
      <c r="F796" s="352" t="s">
        <v>2597</v>
      </c>
      <c r="G796" s="239"/>
      <c r="H796" s="5"/>
      <c r="I796" s="127"/>
      <c r="J796" s="5"/>
    </row>
    <row r="797" spans="2:10" ht="15">
      <c r="B797" s="348">
        <v>42993.450231481002</v>
      </c>
      <c r="C797" s="349">
        <v>200</v>
      </c>
      <c r="D797" s="350">
        <f t="shared" si="12"/>
        <v>10</v>
      </c>
      <c r="E797" s="351">
        <v>190</v>
      </c>
      <c r="F797" s="352" t="s">
        <v>2598</v>
      </c>
      <c r="G797" s="239"/>
      <c r="H797" s="5"/>
      <c r="I797" s="127"/>
      <c r="J797" s="5"/>
    </row>
    <row r="798" spans="2:10" ht="15">
      <c r="B798" s="348">
        <v>42993.458391204003</v>
      </c>
      <c r="C798" s="349">
        <v>50</v>
      </c>
      <c r="D798" s="350">
        <f t="shared" si="12"/>
        <v>2.5</v>
      </c>
      <c r="E798" s="351">
        <v>47.5</v>
      </c>
      <c r="F798" s="352" t="s">
        <v>2599</v>
      </c>
      <c r="G798" s="239"/>
      <c r="H798" s="5"/>
      <c r="I798" s="127"/>
      <c r="J798" s="5"/>
    </row>
    <row r="799" spans="2:10" ht="15">
      <c r="B799" s="348">
        <v>42993.458414351997</v>
      </c>
      <c r="C799" s="349">
        <v>100</v>
      </c>
      <c r="D799" s="350">
        <f t="shared" si="12"/>
        <v>5</v>
      </c>
      <c r="E799" s="351">
        <v>95</v>
      </c>
      <c r="F799" s="352" t="s">
        <v>2600</v>
      </c>
      <c r="G799" s="239"/>
      <c r="H799" s="5"/>
      <c r="I799" s="127"/>
      <c r="J799" s="5"/>
    </row>
    <row r="800" spans="2:10" ht="15">
      <c r="B800" s="348">
        <v>42993.458668981002</v>
      </c>
      <c r="C800" s="349">
        <v>100</v>
      </c>
      <c r="D800" s="350">
        <f t="shared" si="12"/>
        <v>5</v>
      </c>
      <c r="E800" s="351">
        <v>95</v>
      </c>
      <c r="F800" s="352" t="s">
        <v>2601</v>
      </c>
      <c r="G800" s="239"/>
      <c r="H800" s="5"/>
      <c r="I800" s="127"/>
      <c r="J800" s="5"/>
    </row>
    <row r="801" spans="2:10" ht="15">
      <c r="B801" s="348">
        <v>42993.458796295999</v>
      </c>
      <c r="C801" s="349">
        <v>50</v>
      </c>
      <c r="D801" s="350">
        <f t="shared" si="12"/>
        <v>2.5</v>
      </c>
      <c r="E801" s="351">
        <v>47.5</v>
      </c>
      <c r="F801" s="352" t="s">
        <v>2331</v>
      </c>
      <c r="G801" s="239"/>
      <c r="H801" s="5"/>
      <c r="I801" s="127"/>
      <c r="J801" s="5"/>
    </row>
    <row r="802" spans="2:10" ht="15">
      <c r="B802" s="348">
        <v>42993.458796295999</v>
      </c>
      <c r="C802" s="349">
        <v>50</v>
      </c>
      <c r="D802" s="350">
        <f t="shared" si="12"/>
        <v>2.5</v>
      </c>
      <c r="E802" s="351">
        <v>47.5</v>
      </c>
      <c r="F802" s="352" t="s">
        <v>2602</v>
      </c>
      <c r="G802" s="239"/>
      <c r="H802" s="5"/>
      <c r="I802" s="127"/>
      <c r="J802" s="5"/>
    </row>
    <row r="803" spans="2:10" ht="15">
      <c r="B803" s="348">
        <v>42993.458831019001</v>
      </c>
      <c r="C803" s="349">
        <v>300</v>
      </c>
      <c r="D803" s="350">
        <f t="shared" si="12"/>
        <v>15</v>
      </c>
      <c r="E803" s="351">
        <v>285</v>
      </c>
      <c r="F803" s="352" t="s">
        <v>2603</v>
      </c>
      <c r="G803" s="239"/>
      <c r="H803" s="5"/>
      <c r="I803" s="127"/>
      <c r="J803" s="5"/>
    </row>
    <row r="804" spans="2:10" ht="15">
      <c r="B804" s="348">
        <v>42993.458865740999</v>
      </c>
      <c r="C804" s="349">
        <v>200</v>
      </c>
      <c r="D804" s="350">
        <f t="shared" si="12"/>
        <v>10</v>
      </c>
      <c r="E804" s="351">
        <v>190</v>
      </c>
      <c r="F804" s="352" t="s">
        <v>2604</v>
      </c>
      <c r="G804" s="239"/>
      <c r="H804" s="5"/>
      <c r="I804" s="127"/>
      <c r="J804" s="5"/>
    </row>
    <row r="805" spans="2:10" ht="15">
      <c r="B805" s="348">
        <v>42993.458958333002</v>
      </c>
      <c r="C805" s="349">
        <v>500</v>
      </c>
      <c r="D805" s="350">
        <f t="shared" si="12"/>
        <v>25</v>
      </c>
      <c r="E805" s="351">
        <v>475</v>
      </c>
      <c r="F805" s="352" t="s">
        <v>2605</v>
      </c>
      <c r="G805" s="239"/>
      <c r="H805" s="5"/>
      <c r="I805" s="127"/>
      <c r="J805" s="5"/>
    </row>
    <row r="806" spans="2:10" ht="15">
      <c r="B806" s="348">
        <v>42993.458981481002</v>
      </c>
      <c r="C806" s="349">
        <v>100</v>
      </c>
      <c r="D806" s="350">
        <f t="shared" si="12"/>
        <v>5</v>
      </c>
      <c r="E806" s="351">
        <v>95</v>
      </c>
      <c r="F806" s="352" t="s">
        <v>2606</v>
      </c>
      <c r="G806" s="239"/>
      <c r="H806" s="5"/>
      <c r="I806" s="127"/>
      <c r="J806" s="5"/>
    </row>
    <row r="807" spans="2:10" ht="15">
      <c r="B807" s="348">
        <v>42993.459178240999</v>
      </c>
      <c r="C807" s="349">
        <v>50</v>
      </c>
      <c r="D807" s="350">
        <f t="shared" si="12"/>
        <v>2.5</v>
      </c>
      <c r="E807" s="351">
        <v>47.5</v>
      </c>
      <c r="F807" s="352" t="s">
        <v>2607</v>
      </c>
      <c r="G807" s="239"/>
      <c r="H807" s="5"/>
      <c r="I807" s="127"/>
      <c r="J807" s="5"/>
    </row>
    <row r="808" spans="2:10" ht="15">
      <c r="B808" s="348">
        <v>42993.459189815003</v>
      </c>
      <c r="C808" s="349">
        <v>100</v>
      </c>
      <c r="D808" s="350">
        <f t="shared" si="12"/>
        <v>8</v>
      </c>
      <c r="E808" s="351">
        <v>92</v>
      </c>
      <c r="F808" s="352" t="s">
        <v>2608</v>
      </c>
      <c r="G808" s="239"/>
      <c r="H808" s="5"/>
      <c r="I808" s="127"/>
      <c r="J808" s="5"/>
    </row>
    <row r="809" spans="2:10" ht="15">
      <c r="B809" s="348">
        <v>42993.459189815003</v>
      </c>
      <c r="C809" s="349">
        <v>300</v>
      </c>
      <c r="D809" s="350">
        <f t="shared" si="12"/>
        <v>15</v>
      </c>
      <c r="E809" s="351">
        <v>285</v>
      </c>
      <c r="F809" s="352" t="s">
        <v>2609</v>
      </c>
      <c r="G809" s="239"/>
      <c r="H809" s="5"/>
      <c r="I809" s="127"/>
      <c r="J809" s="5"/>
    </row>
    <row r="810" spans="2:10" ht="15">
      <c r="B810" s="348">
        <v>42993.470231480998</v>
      </c>
      <c r="C810" s="349">
        <v>300</v>
      </c>
      <c r="D810" s="350">
        <f t="shared" si="12"/>
        <v>24</v>
      </c>
      <c r="E810" s="351">
        <v>276</v>
      </c>
      <c r="F810" s="352" t="s">
        <v>2610</v>
      </c>
      <c r="G810" s="239"/>
      <c r="H810" s="5"/>
      <c r="I810" s="127"/>
      <c r="J810" s="5"/>
    </row>
    <row r="811" spans="2:10" ht="15">
      <c r="B811" s="348">
        <v>42993.496238426</v>
      </c>
      <c r="C811" s="349">
        <v>150</v>
      </c>
      <c r="D811" s="350">
        <f t="shared" si="12"/>
        <v>12</v>
      </c>
      <c r="E811" s="351">
        <v>138</v>
      </c>
      <c r="F811" s="352" t="s">
        <v>2611</v>
      </c>
      <c r="G811" s="239"/>
      <c r="H811" s="5"/>
      <c r="I811" s="127"/>
      <c r="J811" s="5"/>
    </row>
    <row r="812" spans="2:10" ht="15">
      <c r="B812" s="348">
        <v>42993.515300926003</v>
      </c>
      <c r="C812" s="349">
        <v>300</v>
      </c>
      <c r="D812" s="350">
        <f t="shared" si="12"/>
        <v>24</v>
      </c>
      <c r="E812" s="351">
        <v>276</v>
      </c>
      <c r="F812" s="352" t="s">
        <v>2023</v>
      </c>
      <c r="G812" s="239"/>
      <c r="H812" s="5"/>
      <c r="I812" s="127"/>
      <c r="J812" s="5"/>
    </row>
    <row r="813" spans="2:10" ht="15">
      <c r="B813" s="348">
        <v>42993.535358795998</v>
      </c>
      <c r="C813" s="349">
        <v>75</v>
      </c>
      <c r="D813" s="350">
        <f t="shared" si="12"/>
        <v>6</v>
      </c>
      <c r="E813" s="351">
        <v>69</v>
      </c>
      <c r="F813" s="352" t="s">
        <v>2612</v>
      </c>
      <c r="G813" s="239"/>
      <c r="H813" s="5"/>
      <c r="I813" s="127"/>
      <c r="J813" s="5"/>
    </row>
    <row r="814" spans="2:10" ht="15">
      <c r="B814" s="348">
        <v>42993.541250000002</v>
      </c>
      <c r="C814" s="349">
        <v>100</v>
      </c>
      <c r="D814" s="350">
        <f t="shared" si="12"/>
        <v>5</v>
      </c>
      <c r="E814" s="351">
        <v>95</v>
      </c>
      <c r="F814" s="352" t="s">
        <v>2613</v>
      </c>
      <c r="G814" s="239"/>
      <c r="H814" s="5"/>
      <c r="I814" s="127"/>
      <c r="J814" s="5"/>
    </row>
    <row r="815" spans="2:10" ht="15">
      <c r="B815" s="348">
        <v>42993.547129630002</v>
      </c>
      <c r="C815" s="349">
        <v>100</v>
      </c>
      <c r="D815" s="350">
        <f t="shared" si="12"/>
        <v>7</v>
      </c>
      <c r="E815" s="351">
        <v>93</v>
      </c>
      <c r="F815" s="352" t="s">
        <v>2614</v>
      </c>
      <c r="G815" s="239"/>
      <c r="H815" s="5"/>
      <c r="I815" s="127"/>
      <c r="J815" s="5"/>
    </row>
    <row r="816" spans="2:10" ht="15">
      <c r="B816" s="348">
        <v>42993.557962963001</v>
      </c>
      <c r="C816" s="349">
        <v>100</v>
      </c>
      <c r="D816" s="350">
        <f t="shared" si="12"/>
        <v>5</v>
      </c>
      <c r="E816" s="351">
        <v>95</v>
      </c>
      <c r="F816" s="352" t="s">
        <v>2615</v>
      </c>
      <c r="G816" s="239"/>
      <c r="H816" s="5"/>
      <c r="I816" s="127"/>
      <c r="J816" s="5"/>
    </row>
    <row r="817" spans="2:10" ht="15">
      <c r="B817" s="348">
        <v>42993.595798611001</v>
      </c>
      <c r="C817" s="349">
        <v>200</v>
      </c>
      <c r="D817" s="350">
        <f t="shared" si="12"/>
        <v>10</v>
      </c>
      <c r="E817" s="351">
        <v>190</v>
      </c>
      <c r="F817" s="352" t="s">
        <v>2616</v>
      </c>
      <c r="G817" s="239"/>
      <c r="H817" s="5"/>
      <c r="I817" s="127"/>
      <c r="J817" s="5"/>
    </row>
    <row r="818" spans="2:10" ht="15">
      <c r="B818" s="348">
        <v>42993.602754630003</v>
      </c>
      <c r="C818" s="349">
        <v>50</v>
      </c>
      <c r="D818" s="350">
        <f t="shared" si="12"/>
        <v>4</v>
      </c>
      <c r="E818" s="351">
        <v>46</v>
      </c>
      <c r="F818" s="352" t="s">
        <v>2617</v>
      </c>
      <c r="G818" s="239"/>
      <c r="H818" s="5"/>
      <c r="I818" s="127"/>
      <c r="J818" s="5"/>
    </row>
    <row r="819" spans="2:10" ht="15">
      <c r="B819" s="348">
        <v>42993.62275463</v>
      </c>
      <c r="C819" s="349">
        <v>100</v>
      </c>
      <c r="D819" s="350">
        <f t="shared" si="12"/>
        <v>5</v>
      </c>
      <c r="E819" s="351">
        <v>95</v>
      </c>
      <c r="F819" s="352" t="s">
        <v>2618</v>
      </c>
      <c r="G819" s="239"/>
      <c r="H819" s="5"/>
      <c r="I819" s="127"/>
      <c r="J819" s="5"/>
    </row>
    <row r="820" spans="2:10" ht="15">
      <c r="B820" s="348">
        <v>42993.631932869997</v>
      </c>
      <c r="C820" s="349">
        <v>200</v>
      </c>
      <c r="D820" s="350">
        <f t="shared" si="12"/>
        <v>14</v>
      </c>
      <c r="E820" s="351">
        <v>186</v>
      </c>
      <c r="F820" s="352" t="s">
        <v>2490</v>
      </c>
      <c r="G820" s="239"/>
      <c r="H820" s="5"/>
      <c r="I820" s="127"/>
      <c r="J820" s="5"/>
    </row>
    <row r="821" spans="2:10" ht="15">
      <c r="B821" s="348">
        <v>42993.632638889001</v>
      </c>
      <c r="C821" s="349">
        <v>20</v>
      </c>
      <c r="D821" s="350">
        <f t="shared" si="12"/>
        <v>1.3999999999999986</v>
      </c>
      <c r="E821" s="351">
        <v>18.600000000000001</v>
      </c>
      <c r="F821" s="352" t="s">
        <v>2490</v>
      </c>
      <c r="G821" s="239"/>
      <c r="H821" s="5"/>
      <c r="I821" s="127"/>
      <c r="J821" s="5"/>
    </row>
    <row r="822" spans="2:10" ht="15">
      <c r="B822" s="348">
        <v>42993.634490741002</v>
      </c>
      <c r="C822" s="349">
        <v>55</v>
      </c>
      <c r="D822" s="350">
        <f t="shared" si="12"/>
        <v>4.3999999999999986</v>
      </c>
      <c r="E822" s="351">
        <v>50.6</v>
      </c>
      <c r="F822" s="352" t="s">
        <v>2488</v>
      </c>
      <c r="G822" s="239"/>
      <c r="H822" s="5"/>
      <c r="I822" s="127"/>
      <c r="J822" s="5"/>
    </row>
    <row r="823" spans="2:10" ht="15">
      <c r="B823" s="348">
        <v>42993.636539352003</v>
      </c>
      <c r="C823" s="349">
        <v>50</v>
      </c>
      <c r="D823" s="350">
        <f t="shared" si="12"/>
        <v>4</v>
      </c>
      <c r="E823" s="351">
        <v>46</v>
      </c>
      <c r="F823" s="352" t="s">
        <v>2488</v>
      </c>
      <c r="G823" s="239"/>
      <c r="H823" s="5"/>
      <c r="I823" s="127"/>
      <c r="J823" s="5"/>
    </row>
    <row r="824" spans="2:10" ht="15">
      <c r="B824" s="348">
        <v>42993.639143519002</v>
      </c>
      <c r="C824" s="349">
        <v>200</v>
      </c>
      <c r="D824" s="350">
        <f t="shared" si="12"/>
        <v>10</v>
      </c>
      <c r="E824" s="351">
        <v>190</v>
      </c>
      <c r="F824" s="352" t="s">
        <v>2271</v>
      </c>
      <c r="G824" s="239"/>
      <c r="H824" s="5"/>
      <c r="I824" s="127"/>
      <c r="J824" s="5"/>
    </row>
    <row r="825" spans="2:10" ht="15">
      <c r="B825" s="348">
        <v>42993.733726851999</v>
      </c>
      <c r="C825" s="349">
        <v>200</v>
      </c>
      <c r="D825" s="350">
        <f t="shared" si="12"/>
        <v>10</v>
      </c>
      <c r="E825" s="351">
        <v>190</v>
      </c>
      <c r="F825" s="352" t="s">
        <v>2619</v>
      </c>
      <c r="G825" s="239"/>
      <c r="H825" s="5"/>
      <c r="I825" s="127"/>
      <c r="J825" s="5"/>
    </row>
    <row r="826" spans="2:10" ht="15">
      <c r="B826" s="348">
        <v>42993.794317129999</v>
      </c>
      <c r="C826" s="349">
        <v>100</v>
      </c>
      <c r="D826" s="350">
        <f t="shared" si="12"/>
        <v>5</v>
      </c>
      <c r="E826" s="351">
        <v>95</v>
      </c>
      <c r="F826" s="352" t="s">
        <v>2620</v>
      </c>
      <c r="G826" s="239"/>
      <c r="H826" s="5"/>
      <c r="I826" s="127"/>
      <c r="J826" s="5"/>
    </row>
    <row r="827" spans="2:10" ht="15">
      <c r="B827" s="348">
        <v>42993.795185185001</v>
      </c>
      <c r="C827" s="349">
        <v>100</v>
      </c>
      <c r="D827" s="350">
        <f t="shared" si="12"/>
        <v>5</v>
      </c>
      <c r="E827" s="351">
        <v>95</v>
      </c>
      <c r="F827" s="352" t="s">
        <v>2620</v>
      </c>
      <c r="G827" s="239"/>
      <c r="H827" s="5"/>
      <c r="I827" s="127"/>
      <c r="J827" s="5"/>
    </row>
    <row r="828" spans="2:10" ht="15">
      <c r="B828" s="348">
        <v>42993.859131944002</v>
      </c>
      <c r="C828" s="349">
        <v>100</v>
      </c>
      <c r="D828" s="350">
        <f t="shared" si="12"/>
        <v>8</v>
      </c>
      <c r="E828" s="351">
        <v>92</v>
      </c>
      <c r="F828" s="352" t="s">
        <v>2621</v>
      </c>
      <c r="G828" s="239"/>
      <c r="H828" s="5"/>
      <c r="I828" s="127"/>
      <c r="J828" s="5"/>
    </row>
    <row r="829" spans="2:10" ht="15">
      <c r="B829" s="348">
        <v>42993.859756944003</v>
      </c>
      <c r="C829" s="349">
        <v>300</v>
      </c>
      <c r="D829" s="350">
        <f t="shared" si="12"/>
        <v>24</v>
      </c>
      <c r="E829" s="351">
        <v>276</v>
      </c>
      <c r="F829" s="352" t="s">
        <v>2622</v>
      </c>
      <c r="G829" s="239"/>
      <c r="H829" s="5"/>
      <c r="I829" s="127"/>
      <c r="J829" s="5"/>
    </row>
    <row r="830" spans="2:10" ht="15">
      <c r="B830" s="348">
        <v>42993.860555555999</v>
      </c>
      <c r="C830" s="349">
        <v>100</v>
      </c>
      <c r="D830" s="350">
        <f t="shared" si="12"/>
        <v>8</v>
      </c>
      <c r="E830" s="351">
        <v>92</v>
      </c>
      <c r="F830" s="352" t="s">
        <v>2621</v>
      </c>
      <c r="G830" s="239"/>
      <c r="H830" s="5"/>
      <c r="I830" s="127"/>
      <c r="J830" s="5"/>
    </row>
    <row r="831" spans="2:10" ht="15">
      <c r="B831" s="348">
        <v>42993.860821759001</v>
      </c>
      <c r="C831" s="349">
        <v>300</v>
      </c>
      <c r="D831" s="350">
        <f t="shared" si="12"/>
        <v>24</v>
      </c>
      <c r="E831" s="351">
        <v>276</v>
      </c>
      <c r="F831" s="352" t="s">
        <v>2622</v>
      </c>
      <c r="G831" s="239"/>
      <c r="H831" s="5"/>
      <c r="I831" s="127"/>
      <c r="J831" s="5"/>
    </row>
    <row r="832" spans="2:10" ht="15">
      <c r="B832" s="348">
        <v>42993.879699074001</v>
      </c>
      <c r="C832" s="349">
        <v>21</v>
      </c>
      <c r="D832" s="350">
        <f t="shared" si="12"/>
        <v>1.6799999999999997</v>
      </c>
      <c r="E832" s="351">
        <v>19.32</v>
      </c>
      <c r="F832" s="352" t="s">
        <v>2623</v>
      </c>
      <c r="G832" s="239"/>
      <c r="H832" s="5"/>
      <c r="I832" s="127"/>
      <c r="J832" s="5"/>
    </row>
    <row r="833" spans="2:10" ht="15">
      <c r="B833" s="348">
        <v>42993.879953704003</v>
      </c>
      <c r="C833" s="349">
        <v>40</v>
      </c>
      <c r="D833" s="350">
        <f t="shared" si="12"/>
        <v>2</v>
      </c>
      <c r="E833" s="351">
        <v>38</v>
      </c>
      <c r="F833" s="352" t="s">
        <v>2624</v>
      </c>
      <c r="G833" s="239"/>
      <c r="H833" s="5"/>
      <c r="I833" s="127"/>
      <c r="J833" s="5"/>
    </row>
    <row r="834" spans="2:10" ht="15">
      <c r="B834" s="348">
        <v>42993.890347221997</v>
      </c>
      <c r="C834" s="349">
        <v>50</v>
      </c>
      <c r="D834" s="350">
        <f t="shared" si="12"/>
        <v>4</v>
      </c>
      <c r="E834" s="351">
        <v>46</v>
      </c>
      <c r="F834" s="352" t="s">
        <v>2217</v>
      </c>
      <c r="G834" s="239"/>
      <c r="H834" s="5"/>
      <c r="I834" s="127"/>
      <c r="J834" s="5"/>
    </row>
    <row r="835" spans="2:10" ht="15">
      <c r="B835" s="348">
        <v>42993.913530092999</v>
      </c>
      <c r="C835" s="349">
        <v>70</v>
      </c>
      <c r="D835" s="350">
        <f t="shared" si="12"/>
        <v>5.5999999999999943</v>
      </c>
      <c r="E835" s="351">
        <v>64.400000000000006</v>
      </c>
      <c r="F835" s="352" t="s">
        <v>2280</v>
      </c>
      <c r="G835" s="239"/>
      <c r="H835" s="5"/>
      <c r="I835" s="127"/>
      <c r="J835" s="5"/>
    </row>
    <row r="836" spans="2:10" ht="15">
      <c r="B836" s="348">
        <v>42993.934999999998</v>
      </c>
      <c r="C836" s="349">
        <v>300</v>
      </c>
      <c r="D836" s="350">
        <f t="shared" si="12"/>
        <v>15</v>
      </c>
      <c r="E836" s="351">
        <v>285</v>
      </c>
      <c r="F836" s="352" t="s">
        <v>2625</v>
      </c>
      <c r="G836" s="239"/>
      <c r="H836" s="5"/>
      <c r="I836" s="127"/>
      <c r="J836" s="5"/>
    </row>
    <row r="837" spans="2:10" ht="15">
      <c r="B837" s="348">
        <v>42994.077499999999</v>
      </c>
      <c r="C837" s="349">
        <v>50</v>
      </c>
      <c r="D837" s="350">
        <f t="shared" ref="D837:D900" si="13">C837-E837</f>
        <v>2.5</v>
      </c>
      <c r="E837" s="351">
        <v>47.5</v>
      </c>
      <c r="F837" s="352" t="s">
        <v>2626</v>
      </c>
      <c r="G837" s="239"/>
      <c r="H837" s="5"/>
      <c r="I837" s="127"/>
      <c r="J837" s="5"/>
    </row>
    <row r="838" spans="2:10" ht="15">
      <c r="B838" s="348">
        <v>42994.187824073997</v>
      </c>
      <c r="C838" s="349">
        <v>200</v>
      </c>
      <c r="D838" s="350">
        <f t="shared" si="13"/>
        <v>10</v>
      </c>
      <c r="E838" s="351">
        <v>190</v>
      </c>
      <c r="F838" s="352" t="s">
        <v>2055</v>
      </c>
      <c r="G838" s="239"/>
      <c r="H838" s="5"/>
      <c r="I838" s="127"/>
      <c r="J838" s="5"/>
    </row>
    <row r="839" spans="2:10" ht="15">
      <c r="B839" s="348">
        <v>42994.295266203997</v>
      </c>
      <c r="C839" s="349">
        <v>100</v>
      </c>
      <c r="D839" s="350">
        <f t="shared" si="13"/>
        <v>7</v>
      </c>
      <c r="E839" s="351">
        <v>93</v>
      </c>
      <c r="F839" s="352" t="s">
        <v>2627</v>
      </c>
      <c r="G839" s="239"/>
      <c r="H839" s="5"/>
      <c r="I839" s="127"/>
      <c r="J839" s="5"/>
    </row>
    <row r="840" spans="2:10" ht="15">
      <c r="B840" s="348">
        <v>42994.342604167003</v>
      </c>
      <c r="C840" s="349">
        <v>320</v>
      </c>
      <c r="D840" s="350">
        <f t="shared" si="13"/>
        <v>25.600000000000023</v>
      </c>
      <c r="E840" s="351">
        <v>294.39999999999998</v>
      </c>
      <c r="F840" s="352" t="s">
        <v>2628</v>
      </c>
      <c r="G840" s="239"/>
      <c r="H840" s="5"/>
      <c r="I840" s="127"/>
      <c r="J840" s="5"/>
    </row>
    <row r="841" spans="2:10" ht="15">
      <c r="B841" s="348">
        <v>42994.401215277998</v>
      </c>
      <c r="C841" s="349">
        <v>100</v>
      </c>
      <c r="D841" s="350">
        <f t="shared" si="13"/>
        <v>5</v>
      </c>
      <c r="E841" s="351">
        <v>95</v>
      </c>
      <c r="F841" s="352" t="s">
        <v>2629</v>
      </c>
      <c r="G841" s="239"/>
      <c r="H841" s="5"/>
      <c r="I841" s="127"/>
      <c r="J841" s="5"/>
    </row>
    <row r="842" spans="2:10" ht="15">
      <c r="B842" s="348">
        <v>42994.458611110997</v>
      </c>
      <c r="C842" s="349">
        <v>100</v>
      </c>
      <c r="D842" s="350">
        <f t="shared" si="13"/>
        <v>7</v>
      </c>
      <c r="E842" s="351">
        <v>93</v>
      </c>
      <c r="F842" s="352" t="s">
        <v>2630</v>
      </c>
      <c r="G842" s="239"/>
      <c r="H842" s="5"/>
      <c r="I842" s="127"/>
      <c r="J842" s="5"/>
    </row>
    <row r="843" spans="2:10" ht="15">
      <c r="B843" s="348">
        <v>42994.459108796</v>
      </c>
      <c r="C843" s="349">
        <v>30</v>
      </c>
      <c r="D843" s="350">
        <f t="shared" si="13"/>
        <v>1.5</v>
      </c>
      <c r="E843" s="351">
        <v>28.5</v>
      </c>
      <c r="F843" s="352" t="s">
        <v>2631</v>
      </c>
      <c r="G843" s="239"/>
      <c r="H843" s="5"/>
      <c r="I843" s="127"/>
      <c r="J843" s="5"/>
    </row>
    <row r="844" spans="2:10" ht="15">
      <c r="B844" s="348">
        <v>42994.459710648</v>
      </c>
      <c r="C844" s="349">
        <v>300</v>
      </c>
      <c r="D844" s="350">
        <f t="shared" si="13"/>
        <v>15</v>
      </c>
      <c r="E844" s="351">
        <v>285</v>
      </c>
      <c r="F844" s="352" t="s">
        <v>2632</v>
      </c>
      <c r="G844" s="239"/>
      <c r="H844" s="5"/>
      <c r="I844" s="127"/>
      <c r="J844" s="5"/>
    </row>
    <row r="845" spans="2:10" ht="15">
      <c r="B845" s="348">
        <v>42994.460150462997</v>
      </c>
      <c r="C845" s="349">
        <v>100</v>
      </c>
      <c r="D845" s="350">
        <f t="shared" si="13"/>
        <v>7</v>
      </c>
      <c r="E845" s="351">
        <v>93</v>
      </c>
      <c r="F845" s="352" t="s">
        <v>2630</v>
      </c>
      <c r="G845" s="239"/>
      <c r="H845" s="5"/>
      <c r="I845" s="127"/>
      <c r="J845" s="5"/>
    </row>
    <row r="846" spans="2:10" ht="15">
      <c r="B846" s="348">
        <v>42994.460208333003</v>
      </c>
      <c r="C846" s="349">
        <v>100</v>
      </c>
      <c r="D846" s="350">
        <f t="shared" si="13"/>
        <v>5</v>
      </c>
      <c r="E846" s="351">
        <v>95</v>
      </c>
      <c r="F846" s="352" t="s">
        <v>2039</v>
      </c>
      <c r="G846" s="239"/>
      <c r="H846" s="5"/>
      <c r="I846" s="127"/>
      <c r="J846" s="5"/>
    </row>
    <row r="847" spans="2:10" ht="15">
      <c r="B847" s="348">
        <v>42994.469305555998</v>
      </c>
      <c r="C847" s="349">
        <v>100</v>
      </c>
      <c r="D847" s="350">
        <f t="shared" si="13"/>
        <v>8</v>
      </c>
      <c r="E847" s="351">
        <v>92</v>
      </c>
      <c r="F847" s="352" t="s">
        <v>2252</v>
      </c>
      <c r="G847" s="239"/>
      <c r="H847" s="5"/>
      <c r="I847" s="127"/>
      <c r="J847" s="5"/>
    </row>
    <row r="848" spans="2:10" ht="15">
      <c r="B848" s="348">
        <v>42994.493182869999</v>
      </c>
      <c r="C848" s="349">
        <v>160</v>
      </c>
      <c r="D848" s="350">
        <f t="shared" si="13"/>
        <v>8</v>
      </c>
      <c r="E848" s="351">
        <v>152</v>
      </c>
      <c r="F848" s="352" t="s">
        <v>2633</v>
      </c>
      <c r="G848" s="239"/>
      <c r="H848" s="5"/>
      <c r="I848" s="127"/>
      <c r="J848" s="5"/>
    </row>
    <row r="849" spans="2:10" ht="15">
      <c r="B849" s="348">
        <v>42994.498356481003</v>
      </c>
      <c r="C849" s="349">
        <v>50</v>
      </c>
      <c r="D849" s="350">
        <f t="shared" si="13"/>
        <v>3.5</v>
      </c>
      <c r="E849" s="351">
        <v>46.5</v>
      </c>
      <c r="F849" s="352" t="s">
        <v>2634</v>
      </c>
      <c r="G849" s="239"/>
      <c r="H849" s="5"/>
      <c r="I849" s="127"/>
      <c r="J849" s="5"/>
    </row>
    <row r="850" spans="2:10" ht="15">
      <c r="B850" s="348">
        <v>42994.510578704001</v>
      </c>
      <c r="C850" s="349">
        <v>350</v>
      </c>
      <c r="D850" s="350">
        <f t="shared" si="13"/>
        <v>24.5</v>
      </c>
      <c r="E850" s="351">
        <v>325.5</v>
      </c>
      <c r="F850" s="352" t="s">
        <v>2635</v>
      </c>
      <c r="G850" s="239"/>
      <c r="H850" s="5"/>
      <c r="I850" s="127"/>
      <c r="J850" s="5"/>
    </row>
    <row r="851" spans="2:10" ht="15">
      <c r="B851" s="348">
        <v>42994.557500000003</v>
      </c>
      <c r="C851" s="349">
        <v>300</v>
      </c>
      <c r="D851" s="350">
        <f t="shared" si="13"/>
        <v>15</v>
      </c>
      <c r="E851" s="351">
        <v>285</v>
      </c>
      <c r="F851" s="352" t="s">
        <v>2270</v>
      </c>
      <c r="G851" s="239"/>
      <c r="H851" s="5"/>
      <c r="I851" s="127"/>
      <c r="J851" s="5"/>
    </row>
    <row r="852" spans="2:10" ht="15">
      <c r="B852" s="348">
        <v>42994.583379629999</v>
      </c>
      <c r="C852" s="349">
        <v>150</v>
      </c>
      <c r="D852" s="350">
        <f t="shared" si="13"/>
        <v>12</v>
      </c>
      <c r="E852" s="351">
        <v>138</v>
      </c>
      <c r="F852" s="352" t="s">
        <v>2636</v>
      </c>
      <c r="G852" s="239"/>
      <c r="H852" s="5"/>
      <c r="I852" s="127"/>
      <c r="J852" s="5"/>
    </row>
    <row r="853" spans="2:10" ht="15">
      <c r="B853" s="348">
        <v>42994.655196758998</v>
      </c>
      <c r="C853" s="349">
        <v>10</v>
      </c>
      <c r="D853" s="350">
        <f t="shared" si="13"/>
        <v>0.80000000000000071</v>
      </c>
      <c r="E853" s="351">
        <v>9.1999999999999993</v>
      </c>
      <c r="F853" s="352" t="s">
        <v>2637</v>
      </c>
      <c r="G853" s="239"/>
      <c r="H853" s="5"/>
      <c r="I853" s="127"/>
      <c r="J853" s="5"/>
    </row>
    <row r="854" spans="2:10" ht="15">
      <c r="B854" s="348">
        <v>42994.663773148</v>
      </c>
      <c r="C854" s="349">
        <v>20</v>
      </c>
      <c r="D854" s="350">
        <f t="shared" si="13"/>
        <v>1.6000000000000014</v>
      </c>
      <c r="E854" s="351">
        <v>18.399999999999999</v>
      </c>
      <c r="F854" s="352" t="s">
        <v>2638</v>
      </c>
      <c r="G854" s="239"/>
      <c r="H854" s="5"/>
      <c r="I854" s="127"/>
      <c r="J854" s="5"/>
    </row>
    <row r="855" spans="2:10" ht="15">
      <c r="B855" s="348">
        <v>42994.667175925999</v>
      </c>
      <c r="C855" s="349">
        <v>1000</v>
      </c>
      <c r="D855" s="350">
        <f t="shared" si="13"/>
        <v>80</v>
      </c>
      <c r="E855" s="351">
        <v>920</v>
      </c>
      <c r="F855" s="352" t="s">
        <v>2639</v>
      </c>
      <c r="G855" s="239"/>
      <c r="H855" s="5"/>
      <c r="I855" s="127"/>
      <c r="J855" s="5"/>
    </row>
    <row r="856" spans="2:10" ht="15">
      <c r="B856" s="348">
        <v>42994.701527778001</v>
      </c>
      <c r="C856" s="349">
        <v>50</v>
      </c>
      <c r="D856" s="350">
        <f t="shared" si="13"/>
        <v>3.5</v>
      </c>
      <c r="E856" s="351">
        <v>46.5</v>
      </c>
      <c r="F856" s="352" t="s">
        <v>2640</v>
      </c>
      <c r="G856" s="239"/>
      <c r="H856" s="5"/>
      <c r="I856" s="127"/>
      <c r="J856" s="5"/>
    </row>
    <row r="857" spans="2:10" ht="15">
      <c r="B857" s="348">
        <v>42994.727685184997</v>
      </c>
      <c r="C857" s="349">
        <v>100</v>
      </c>
      <c r="D857" s="350">
        <f t="shared" si="13"/>
        <v>5</v>
      </c>
      <c r="E857" s="351">
        <v>95</v>
      </c>
      <c r="F857" s="352" t="s">
        <v>2310</v>
      </c>
      <c r="G857" s="239"/>
      <c r="H857" s="5"/>
      <c r="I857" s="127"/>
      <c r="J857" s="5"/>
    </row>
    <row r="858" spans="2:10" ht="15">
      <c r="B858" s="348">
        <v>42994.807233795997</v>
      </c>
      <c r="C858" s="349">
        <v>50</v>
      </c>
      <c r="D858" s="350">
        <f t="shared" si="13"/>
        <v>2.5</v>
      </c>
      <c r="E858" s="351">
        <v>47.5</v>
      </c>
      <c r="F858" s="352" t="s">
        <v>2641</v>
      </c>
      <c r="G858" s="239"/>
      <c r="H858" s="5"/>
      <c r="I858" s="127"/>
      <c r="J858" s="5"/>
    </row>
    <row r="859" spans="2:10" ht="15">
      <c r="B859" s="348">
        <v>42994.820104167004</v>
      </c>
      <c r="C859" s="349">
        <v>300</v>
      </c>
      <c r="D859" s="350">
        <f t="shared" si="13"/>
        <v>15</v>
      </c>
      <c r="E859" s="351">
        <v>285</v>
      </c>
      <c r="F859" s="352" t="s">
        <v>2642</v>
      </c>
      <c r="G859" s="239"/>
      <c r="H859" s="5"/>
      <c r="I859" s="127"/>
      <c r="J859" s="5"/>
    </row>
    <row r="860" spans="2:10" ht="15">
      <c r="B860" s="348">
        <v>42994.839351852002</v>
      </c>
      <c r="C860" s="349">
        <v>200</v>
      </c>
      <c r="D860" s="350">
        <f t="shared" si="13"/>
        <v>10</v>
      </c>
      <c r="E860" s="351">
        <v>190</v>
      </c>
      <c r="F860" s="352" t="s">
        <v>2387</v>
      </c>
      <c r="G860" s="239"/>
      <c r="H860" s="5"/>
      <c r="I860" s="127"/>
      <c r="J860" s="5"/>
    </row>
    <row r="861" spans="2:10" ht="15">
      <c r="B861" s="348">
        <v>42994.925844906997</v>
      </c>
      <c r="C861" s="349">
        <v>50</v>
      </c>
      <c r="D861" s="350">
        <f t="shared" si="13"/>
        <v>2.5</v>
      </c>
      <c r="E861" s="351">
        <v>47.5</v>
      </c>
      <c r="F861" s="352" t="s">
        <v>2643</v>
      </c>
      <c r="G861" s="239"/>
      <c r="H861" s="5"/>
      <c r="I861" s="127"/>
      <c r="J861" s="5"/>
    </row>
    <row r="862" spans="2:10" ht="15">
      <c r="B862" s="348">
        <v>42994.936759258999</v>
      </c>
      <c r="C862" s="349">
        <v>50</v>
      </c>
      <c r="D862" s="350">
        <f t="shared" si="13"/>
        <v>2.5</v>
      </c>
      <c r="E862" s="351">
        <v>47.5</v>
      </c>
      <c r="F862" s="352" t="s">
        <v>2644</v>
      </c>
      <c r="G862" s="239"/>
      <c r="H862" s="5"/>
      <c r="I862" s="127"/>
      <c r="J862" s="5"/>
    </row>
    <row r="863" spans="2:10" ht="15">
      <c r="B863" s="348">
        <v>42994.945682869999</v>
      </c>
      <c r="C863" s="349">
        <v>100</v>
      </c>
      <c r="D863" s="350">
        <f t="shared" si="13"/>
        <v>8</v>
      </c>
      <c r="E863" s="351">
        <v>92</v>
      </c>
      <c r="F863" s="352" t="s">
        <v>2645</v>
      </c>
      <c r="G863" s="239"/>
      <c r="H863" s="5"/>
      <c r="I863" s="127"/>
      <c r="J863" s="5"/>
    </row>
    <row r="864" spans="2:10" ht="15">
      <c r="B864" s="348">
        <v>42994.970868056</v>
      </c>
      <c r="C864" s="349">
        <v>100</v>
      </c>
      <c r="D864" s="350">
        <f t="shared" si="13"/>
        <v>8</v>
      </c>
      <c r="E864" s="351">
        <v>92</v>
      </c>
      <c r="F864" s="352" t="s">
        <v>2646</v>
      </c>
      <c r="G864" s="239"/>
      <c r="H864" s="5"/>
      <c r="I864" s="127"/>
      <c r="J864" s="5"/>
    </row>
    <row r="865" spans="2:10" ht="15">
      <c r="B865" s="348">
        <v>42995.2965625</v>
      </c>
      <c r="C865" s="349">
        <v>500</v>
      </c>
      <c r="D865" s="350">
        <f t="shared" si="13"/>
        <v>25</v>
      </c>
      <c r="E865" s="351">
        <v>475</v>
      </c>
      <c r="F865" s="352" t="s">
        <v>2647</v>
      </c>
      <c r="G865" s="239"/>
      <c r="H865" s="5"/>
      <c r="I865" s="127"/>
      <c r="J865" s="5"/>
    </row>
    <row r="866" spans="2:10" ht="15">
      <c r="B866" s="348">
        <v>42995.298738425998</v>
      </c>
      <c r="C866" s="349">
        <v>200</v>
      </c>
      <c r="D866" s="350">
        <f t="shared" si="13"/>
        <v>10</v>
      </c>
      <c r="E866" s="351">
        <v>190</v>
      </c>
      <c r="F866" s="352" t="s">
        <v>2055</v>
      </c>
      <c r="G866" s="239"/>
      <c r="H866" s="5"/>
      <c r="I866" s="127"/>
      <c r="J866" s="5"/>
    </row>
    <row r="867" spans="2:10" ht="15">
      <c r="B867" s="348">
        <v>42995.306724536997</v>
      </c>
      <c r="C867" s="349">
        <v>100</v>
      </c>
      <c r="D867" s="350">
        <f t="shared" si="13"/>
        <v>8</v>
      </c>
      <c r="E867" s="351">
        <v>92</v>
      </c>
      <c r="F867" s="352" t="s">
        <v>2648</v>
      </c>
      <c r="G867" s="239"/>
      <c r="H867" s="5"/>
      <c r="I867" s="127"/>
      <c r="J867" s="5"/>
    </row>
    <row r="868" spans="2:10" ht="15">
      <c r="B868" s="348">
        <v>42995.365578703997</v>
      </c>
      <c r="C868" s="349">
        <v>100</v>
      </c>
      <c r="D868" s="350">
        <f t="shared" si="13"/>
        <v>5</v>
      </c>
      <c r="E868" s="351">
        <v>95</v>
      </c>
      <c r="F868" s="352" t="s">
        <v>2649</v>
      </c>
      <c r="G868" s="239"/>
      <c r="H868" s="5"/>
      <c r="I868" s="127"/>
      <c r="J868" s="5"/>
    </row>
    <row r="869" spans="2:10" ht="15">
      <c r="B869" s="348">
        <v>42995.412685185001</v>
      </c>
      <c r="C869" s="349">
        <v>300</v>
      </c>
      <c r="D869" s="350">
        <f t="shared" si="13"/>
        <v>15</v>
      </c>
      <c r="E869" s="351">
        <v>285</v>
      </c>
      <c r="F869" s="352" t="s">
        <v>2384</v>
      </c>
      <c r="G869" s="239"/>
      <c r="H869" s="5"/>
      <c r="I869" s="127"/>
      <c r="J869" s="5"/>
    </row>
    <row r="870" spans="2:10" ht="15">
      <c r="B870" s="348">
        <v>42995.442129629999</v>
      </c>
      <c r="C870" s="349">
        <v>20</v>
      </c>
      <c r="D870" s="350">
        <f t="shared" si="13"/>
        <v>1.6000000000000014</v>
      </c>
      <c r="E870" s="351">
        <v>18.399999999999999</v>
      </c>
      <c r="F870" s="352" t="s">
        <v>2257</v>
      </c>
      <c r="G870" s="239"/>
      <c r="H870" s="5"/>
      <c r="I870" s="127"/>
      <c r="J870" s="5"/>
    </row>
    <row r="871" spans="2:10" ht="15">
      <c r="B871" s="348">
        <v>42995.458368056003</v>
      </c>
      <c r="C871" s="349">
        <v>50</v>
      </c>
      <c r="D871" s="350">
        <f t="shared" si="13"/>
        <v>2.5</v>
      </c>
      <c r="E871" s="351">
        <v>47.5</v>
      </c>
      <c r="F871" s="352" t="s">
        <v>2650</v>
      </c>
      <c r="G871" s="239"/>
      <c r="H871" s="5"/>
      <c r="I871" s="127"/>
      <c r="J871" s="5"/>
    </row>
    <row r="872" spans="2:10" ht="15">
      <c r="B872" s="348">
        <v>42995.458379629999</v>
      </c>
      <c r="C872" s="349">
        <v>100</v>
      </c>
      <c r="D872" s="350">
        <f t="shared" si="13"/>
        <v>5</v>
      </c>
      <c r="E872" s="351">
        <v>95</v>
      </c>
      <c r="F872" s="352" t="s">
        <v>2651</v>
      </c>
      <c r="G872" s="239"/>
      <c r="H872" s="5"/>
      <c r="I872" s="127"/>
      <c r="J872" s="5"/>
    </row>
    <row r="873" spans="2:10" ht="15">
      <c r="B873" s="348">
        <v>42995.458935185001</v>
      </c>
      <c r="C873" s="349">
        <v>100</v>
      </c>
      <c r="D873" s="350">
        <f t="shared" si="13"/>
        <v>5</v>
      </c>
      <c r="E873" s="351">
        <v>95</v>
      </c>
      <c r="F873" s="352" t="s">
        <v>2652</v>
      </c>
      <c r="G873" s="239"/>
      <c r="H873" s="5"/>
      <c r="I873" s="127"/>
      <c r="J873" s="5"/>
    </row>
    <row r="874" spans="2:10" ht="15">
      <c r="B874" s="348">
        <v>42995.458981481002</v>
      </c>
      <c r="C874" s="349">
        <v>50</v>
      </c>
      <c r="D874" s="350">
        <f t="shared" si="13"/>
        <v>2.5</v>
      </c>
      <c r="E874" s="351">
        <v>47.5</v>
      </c>
      <c r="F874" s="352" t="s">
        <v>2653</v>
      </c>
      <c r="G874" s="239"/>
      <c r="H874" s="5"/>
      <c r="I874" s="127"/>
      <c r="J874" s="5"/>
    </row>
    <row r="875" spans="2:10" ht="15">
      <c r="B875" s="348">
        <v>42995.459108796</v>
      </c>
      <c r="C875" s="349">
        <v>150</v>
      </c>
      <c r="D875" s="350">
        <f t="shared" si="13"/>
        <v>12</v>
      </c>
      <c r="E875" s="351">
        <v>138</v>
      </c>
      <c r="F875" s="352" t="s">
        <v>2654</v>
      </c>
      <c r="G875" s="239"/>
      <c r="H875" s="5"/>
      <c r="I875" s="127"/>
      <c r="J875" s="5"/>
    </row>
    <row r="876" spans="2:10" ht="15">
      <c r="B876" s="348">
        <v>42995.459293981003</v>
      </c>
      <c r="C876" s="349">
        <v>100</v>
      </c>
      <c r="D876" s="350">
        <f t="shared" si="13"/>
        <v>7</v>
      </c>
      <c r="E876" s="351">
        <v>93</v>
      </c>
      <c r="F876" s="352" t="s">
        <v>2526</v>
      </c>
      <c r="G876" s="239"/>
      <c r="H876" s="5"/>
      <c r="I876" s="127"/>
      <c r="J876" s="5"/>
    </row>
    <row r="877" spans="2:10" ht="15">
      <c r="B877" s="348">
        <v>42995.45931713</v>
      </c>
      <c r="C877" s="349">
        <v>50</v>
      </c>
      <c r="D877" s="350">
        <f t="shared" si="13"/>
        <v>4</v>
      </c>
      <c r="E877" s="351">
        <v>46</v>
      </c>
      <c r="F877" s="352" t="s">
        <v>2655</v>
      </c>
      <c r="G877" s="239"/>
      <c r="H877" s="5"/>
      <c r="I877" s="127"/>
      <c r="J877" s="5"/>
    </row>
    <row r="878" spans="2:10" ht="15">
      <c r="B878" s="348">
        <v>42995.459421296</v>
      </c>
      <c r="C878" s="349">
        <v>50</v>
      </c>
      <c r="D878" s="350">
        <f t="shared" si="13"/>
        <v>4</v>
      </c>
      <c r="E878" s="351">
        <v>46</v>
      </c>
      <c r="F878" s="352" t="s">
        <v>2656</v>
      </c>
      <c r="G878" s="239"/>
      <c r="H878" s="5"/>
      <c r="I878" s="127"/>
      <c r="J878" s="5"/>
    </row>
    <row r="879" spans="2:10" ht="15">
      <c r="B879" s="348">
        <v>42995.459432869997</v>
      </c>
      <c r="C879" s="349">
        <v>100</v>
      </c>
      <c r="D879" s="350">
        <f t="shared" si="13"/>
        <v>8</v>
      </c>
      <c r="E879" s="351">
        <v>92</v>
      </c>
      <c r="F879" s="352" t="s">
        <v>2657</v>
      </c>
      <c r="G879" s="239"/>
      <c r="H879" s="5"/>
      <c r="I879" s="127"/>
      <c r="J879" s="5"/>
    </row>
    <row r="880" spans="2:10" ht="15">
      <c r="B880" s="348">
        <v>42995.460347221997</v>
      </c>
      <c r="C880" s="349">
        <v>200</v>
      </c>
      <c r="D880" s="350">
        <f t="shared" si="13"/>
        <v>16</v>
      </c>
      <c r="E880" s="351">
        <v>184</v>
      </c>
      <c r="F880" s="352" t="s">
        <v>2658</v>
      </c>
      <c r="G880" s="239"/>
      <c r="H880" s="5"/>
      <c r="I880" s="127"/>
      <c r="J880" s="5"/>
    </row>
    <row r="881" spans="2:10" ht="15">
      <c r="B881" s="348">
        <v>42995.490810185001</v>
      </c>
      <c r="C881" s="349">
        <v>40</v>
      </c>
      <c r="D881" s="350">
        <f t="shared" si="13"/>
        <v>2</v>
      </c>
      <c r="E881" s="351">
        <v>38</v>
      </c>
      <c r="F881" s="352" t="s">
        <v>2659</v>
      </c>
      <c r="G881" s="239"/>
      <c r="H881" s="5"/>
      <c r="I881" s="127"/>
      <c r="J881" s="5"/>
    </row>
    <row r="882" spans="2:10" ht="15">
      <c r="B882" s="348">
        <v>42995.493842593001</v>
      </c>
      <c r="C882" s="349">
        <v>500</v>
      </c>
      <c r="D882" s="350">
        <f t="shared" si="13"/>
        <v>25</v>
      </c>
      <c r="E882" s="351">
        <v>475</v>
      </c>
      <c r="F882" s="352" t="s">
        <v>2660</v>
      </c>
      <c r="G882" s="239"/>
      <c r="H882" s="5"/>
      <c r="I882" s="127"/>
      <c r="J882" s="5"/>
    </row>
    <row r="883" spans="2:10" ht="15">
      <c r="B883" s="348">
        <v>42995.498356481003</v>
      </c>
      <c r="C883" s="349">
        <v>500</v>
      </c>
      <c r="D883" s="350">
        <f t="shared" si="13"/>
        <v>25</v>
      </c>
      <c r="E883" s="351">
        <v>475</v>
      </c>
      <c r="F883" s="352" t="s">
        <v>2326</v>
      </c>
      <c r="G883" s="239"/>
      <c r="H883" s="5"/>
      <c r="I883" s="127"/>
      <c r="J883" s="5"/>
    </row>
    <row r="884" spans="2:10" ht="15">
      <c r="B884" s="348">
        <v>42995.519780092996</v>
      </c>
      <c r="C884" s="349">
        <v>250</v>
      </c>
      <c r="D884" s="350">
        <f t="shared" si="13"/>
        <v>17.5</v>
      </c>
      <c r="E884" s="351">
        <v>232.5</v>
      </c>
      <c r="F884" s="352" t="s">
        <v>2661</v>
      </c>
      <c r="G884" s="239"/>
      <c r="H884" s="5"/>
      <c r="I884" s="127"/>
      <c r="J884" s="5"/>
    </row>
    <row r="885" spans="2:10" ht="15">
      <c r="B885" s="348">
        <v>42995.521967592998</v>
      </c>
      <c r="C885" s="349">
        <v>200</v>
      </c>
      <c r="D885" s="350">
        <f t="shared" si="13"/>
        <v>16</v>
      </c>
      <c r="E885" s="351">
        <v>184</v>
      </c>
      <c r="F885" s="352" t="s">
        <v>2662</v>
      </c>
      <c r="G885" s="239"/>
      <c r="H885" s="5"/>
      <c r="I885" s="127"/>
      <c r="J885" s="5"/>
    </row>
    <row r="886" spans="2:10" ht="15">
      <c r="B886" s="348">
        <v>42995.561076389</v>
      </c>
      <c r="C886" s="349">
        <v>100</v>
      </c>
      <c r="D886" s="350">
        <f t="shared" si="13"/>
        <v>8</v>
      </c>
      <c r="E886" s="351">
        <v>92</v>
      </c>
      <c r="F886" s="352" t="s">
        <v>2097</v>
      </c>
      <c r="G886" s="239"/>
      <c r="H886" s="5"/>
      <c r="I886" s="127"/>
      <c r="J886" s="5"/>
    </row>
    <row r="887" spans="2:10" ht="15">
      <c r="B887" s="348">
        <v>42995.579224537003</v>
      </c>
      <c r="C887" s="349">
        <v>350</v>
      </c>
      <c r="D887" s="350">
        <f t="shared" si="13"/>
        <v>24.5</v>
      </c>
      <c r="E887" s="351">
        <v>325.5</v>
      </c>
      <c r="F887" s="352" t="s">
        <v>2145</v>
      </c>
      <c r="G887" s="239"/>
      <c r="H887" s="5"/>
      <c r="I887" s="127"/>
      <c r="J887" s="5"/>
    </row>
    <row r="888" spans="2:10" ht="15">
      <c r="B888" s="348">
        <v>42995.581157407003</v>
      </c>
      <c r="C888" s="349">
        <v>150</v>
      </c>
      <c r="D888" s="350">
        <f t="shared" si="13"/>
        <v>7.5</v>
      </c>
      <c r="E888" s="351">
        <v>142.5</v>
      </c>
      <c r="F888" s="352" t="s">
        <v>2663</v>
      </c>
      <c r="G888" s="239"/>
      <c r="H888" s="5"/>
      <c r="I888" s="127"/>
      <c r="J888" s="5"/>
    </row>
    <row r="889" spans="2:10" ht="15">
      <c r="B889" s="348">
        <v>42995.611898148003</v>
      </c>
      <c r="C889" s="349">
        <v>50</v>
      </c>
      <c r="D889" s="350">
        <f t="shared" si="13"/>
        <v>3.5</v>
      </c>
      <c r="E889" s="351">
        <v>46.5</v>
      </c>
      <c r="F889" s="352" t="s">
        <v>2110</v>
      </c>
      <c r="G889" s="239"/>
      <c r="H889" s="5"/>
      <c r="I889" s="127"/>
      <c r="J889" s="5"/>
    </row>
    <row r="890" spans="2:10" ht="15">
      <c r="B890" s="348">
        <v>42995.685833333002</v>
      </c>
      <c r="C890" s="349">
        <v>216</v>
      </c>
      <c r="D890" s="350">
        <f t="shared" si="13"/>
        <v>17.28</v>
      </c>
      <c r="E890" s="351">
        <v>198.72</v>
      </c>
      <c r="F890" s="352" t="s">
        <v>2044</v>
      </c>
      <c r="G890" s="239"/>
      <c r="H890" s="5"/>
      <c r="I890" s="127"/>
      <c r="J890" s="5"/>
    </row>
    <row r="891" spans="2:10" ht="15">
      <c r="B891" s="348">
        <v>42995.718761573997</v>
      </c>
      <c r="C891" s="349">
        <v>100</v>
      </c>
      <c r="D891" s="350">
        <f t="shared" si="13"/>
        <v>5</v>
      </c>
      <c r="E891" s="351">
        <v>95</v>
      </c>
      <c r="F891" s="352" t="s">
        <v>2664</v>
      </c>
      <c r="G891" s="239"/>
      <c r="H891" s="5"/>
      <c r="I891" s="127"/>
      <c r="J891" s="5"/>
    </row>
    <row r="892" spans="2:10" ht="15">
      <c r="B892" s="348">
        <v>42995.736574073999</v>
      </c>
      <c r="C892" s="349">
        <v>200</v>
      </c>
      <c r="D892" s="350">
        <f t="shared" si="13"/>
        <v>10</v>
      </c>
      <c r="E892" s="351">
        <v>190</v>
      </c>
      <c r="F892" s="352" t="s">
        <v>2665</v>
      </c>
      <c r="G892" s="239"/>
      <c r="H892" s="5"/>
      <c r="I892" s="127"/>
      <c r="J892" s="5"/>
    </row>
    <row r="893" spans="2:10" ht="15">
      <c r="B893" s="348">
        <v>42995.761712963002</v>
      </c>
      <c r="C893" s="349">
        <v>100</v>
      </c>
      <c r="D893" s="350">
        <f t="shared" si="13"/>
        <v>5</v>
      </c>
      <c r="E893" s="351">
        <v>95</v>
      </c>
      <c r="F893" s="352" t="s">
        <v>2133</v>
      </c>
      <c r="G893" s="239"/>
      <c r="H893" s="5"/>
      <c r="I893" s="127"/>
      <c r="J893" s="5"/>
    </row>
    <row r="894" spans="2:10" ht="15">
      <c r="B894" s="348">
        <v>42995.780543981004</v>
      </c>
      <c r="C894" s="349">
        <v>250</v>
      </c>
      <c r="D894" s="350">
        <f t="shared" si="13"/>
        <v>12.5</v>
      </c>
      <c r="E894" s="351">
        <v>237.5</v>
      </c>
      <c r="F894" s="352" t="s">
        <v>2666</v>
      </c>
      <c r="G894" s="239"/>
      <c r="H894" s="5"/>
      <c r="I894" s="127"/>
      <c r="J894" s="5"/>
    </row>
    <row r="895" spans="2:10" ht="15">
      <c r="B895" s="348">
        <v>42995.784594907003</v>
      </c>
      <c r="C895" s="349">
        <v>100</v>
      </c>
      <c r="D895" s="350">
        <f t="shared" si="13"/>
        <v>5</v>
      </c>
      <c r="E895" s="351">
        <v>95</v>
      </c>
      <c r="F895" s="352" t="s">
        <v>2667</v>
      </c>
      <c r="G895" s="239"/>
      <c r="H895" s="5"/>
      <c r="I895" s="127"/>
      <c r="J895" s="5"/>
    </row>
    <row r="896" spans="2:10" ht="15">
      <c r="B896" s="348">
        <v>42995.836550925997</v>
      </c>
      <c r="C896" s="349">
        <v>100</v>
      </c>
      <c r="D896" s="350">
        <f t="shared" si="13"/>
        <v>8</v>
      </c>
      <c r="E896" s="351">
        <v>92</v>
      </c>
      <c r="F896" s="352" t="s">
        <v>2143</v>
      </c>
      <c r="G896" s="239"/>
      <c r="H896" s="5"/>
      <c r="I896" s="127"/>
      <c r="J896" s="5"/>
    </row>
    <row r="897" spans="2:10" ht="15">
      <c r="B897" s="348">
        <v>42995.910231481001</v>
      </c>
      <c r="C897" s="349">
        <v>1700</v>
      </c>
      <c r="D897" s="350">
        <f t="shared" si="13"/>
        <v>119</v>
      </c>
      <c r="E897" s="351">
        <v>1581</v>
      </c>
      <c r="F897" s="352" t="s">
        <v>2668</v>
      </c>
      <c r="G897" s="239"/>
      <c r="H897" s="5"/>
      <c r="I897" s="127"/>
      <c r="J897" s="5"/>
    </row>
    <row r="898" spans="2:10" ht="15">
      <c r="B898" s="348">
        <v>42995.936527778002</v>
      </c>
      <c r="C898" s="349">
        <v>200</v>
      </c>
      <c r="D898" s="350">
        <f t="shared" si="13"/>
        <v>14</v>
      </c>
      <c r="E898" s="351">
        <v>186</v>
      </c>
      <c r="F898" s="352" t="s">
        <v>2137</v>
      </c>
      <c r="G898" s="239"/>
      <c r="H898" s="5"/>
      <c r="I898" s="127"/>
      <c r="J898" s="5"/>
    </row>
    <row r="899" spans="2:10" ht="15">
      <c r="B899" s="348">
        <v>42996.035601852003</v>
      </c>
      <c r="C899" s="349">
        <v>60</v>
      </c>
      <c r="D899" s="350">
        <f t="shared" si="13"/>
        <v>4.2000000000000028</v>
      </c>
      <c r="E899" s="351">
        <v>55.8</v>
      </c>
      <c r="F899" s="352" t="s">
        <v>2669</v>
      </c>
      <c r="G899" s="239"/>
      <c r="H899" s="5"/>
      <c r="I899" s="127"/>
      <c r="J899" s="5"/>
    </row>
    <row r="900" spans="2:10" ht="15">
      <c r="B900" s="348">
        <v>42996.084120369997</v>
      </c>
      <c r="C900" s="349">
        <v>500</v>
      </c>
      <c r="D900" s="350">
        <f t="shared" si="13"/>
        <v>40</v>
      </c>
      <c r="E900" s="351">
        <v>460</v>
      </c>
      <c r="F900" s="352" t="s">
        <v>2670</v>
      </c>
      <c r="G900" s="239"/>
      <c r="H900" s="5"/>
      <c r="I900" s="127"/>
      <c r="J900" s="5"/>
    </row>
    <row r="901" spans="2:10" ht="15">
      <c r="B901" s="348">
        <v>42996.294247685</v>
      </c>
      <c r="C901" s="349">
        <v>50</v>
      </c>
      <c r="D901" s="350">
        <f t="shared" ref="D901:D964" si="14">C901-E901</f>
        <v>2.5</v>
      </c>
      <c r="E901" s="351">
        <v>47.5</v>
      </c>
      <c r="F901" s="352" t="s">
        <v>2671</v>
      </c>
      <c r="G901" s="239"/>
      <c r="H901" s="5"/>
      <c r="I901" s="127"/>
      <c r="J901" s="5"/>
    </row>
    <row r="902" spans="2:10" ht="15">
      <c r="B902" s="348">
        <v>42996.364479167001</v>
      </c>
      <c r="C902" s="349">
        <v>100</v>
      </c>
      <c r="D902" s="350">
        <f t="shared" si="14"/>
        <v>5</v>
      </c>
      <c r="E902" s="351">
        <v>95</v>
      </c>
      <c r="F902" s="352" t="s">
        <v>2170</v>
      </c>
      <c r="G902" s="239"/>
      <c r="H902" s="5"/>
      <c r="I902" s="127"/>
      <c r="J902" s="5"/>
    </row>
    <row r="903" spans="2:10" ht="15">
      <c r="B903" s="348">
        <v>42996.384930556</v>
      </c>
      <c r="C903" s="349">
        <v>10</v>
      </c>
      <c r="D903" s="350">
        <f t="shared" si="14"/>
        <v>0.5</v>
      </c>
      <c r="E903" s="351">
        <v>9.5</v>
      </c>
      <c r="F903" s="352" t="s">
        <v>2672</v>
      </c>
      <c r="G903" s="239"/>
      <c r="H903" s="5"/>
      <c r="I903" s="127"/>
      <c r="J903" s="5"/>
    </row>
    <row r="904" spans="2:10" ht="15">
      <c r="B904" s="348">
        <v>42996.395208333</v>
      </c>
      <c r="C904" s="349">
        <v>100</v>
      </c>
      <c r="D904" s="350">
        <f t="shared" si="14"/>
        <v>7</v>
      </c>
      <c r="E904" s="351">
        <v>93</v>
      </c>
      <c r="F904" s="352" t="s">
        <v>2205</v>
      </c>
      <c r="G904" s="239"/>
      <c r="H904" s="5"/>
      <c r="I904" s="127"/>
      <c r="J904" s="5"/>
    </row>
    <row r="905" spans="2:10" ht="15">
      <c r="B905" s="348">
        <v>42996.397152778001</v>
      </c>
      <c r="C905" s="349">
        <v>2000</v>
      </c>
      <c r="D905" s="350">
        <f t="shared" si="14"/>
        <v>100</v>
      </c>
      <c r="E905" s="351">
        <v>1900</v>
      </c>
      <c r="F905" s="352" t="s">
        <v>2672</v>
      </c>
      <c r="G905" s="239"/>
      <c r="H905" s="5"/>
      <c r="I905" s="127"/>
      <c r="J905" s="5"/>
    </row>
    <row r="906" spans="2:10" ht="15">
      <c r="B906" s="348">
        <v>42996.404525462996</v>
      </c>
      <c r="C906" s="349">
        <v>1500</v>
      </c>
      <c r="D906" s="350">
        <f t="shared" si="14"/>
        <v>105</v>
      </c>
      <c r="E906" s="351">
        <v>1395</v>
      </c>
      <c r="F906" s="352" t="s">
        <v>2442</v>
      </c>
      <c r="G906" s="239"/>
      <c r="H906" s="5"/>
      <c r="I906" s="127"/>
      <c r="J906" s="5"/>
    </row>
    <row r="907" spans="2:10" ht="15">
      <c r="B907" s="348">
        <v>42996.451516203997</v>
      </c>
      <c r="C907" s="349">
        <v>300</v>
      </c>
      <c r="D907" s="350">
        <f t="shared" si="14"/>
        <v>24</v>
      </c>
      <c r="E907" s="351">
        <v>276</v>
      </c>
      <c r="F907" s="352" t="s">
        <v>2357</v>
      </c>
      <c r="G907" s="239"/>
      <c r="H907" s="5"/>
      <c r="I907" s="127"/>
      <c r="J907" s="5"/>
    </row>
    <row r="908" spans="2:10" ht="15">
      <c r="B908" s="348">
        <v>42996.458668981002</v>
      </c>
      <c r="C908" s="349">
        <v>100</v>
      </c>
      <c r="D908" s="350">
        <f t="shared" si="14"/>
        <v>5</v>
      </c>
      <c r="E908" s="351">
        <v>95</v>
      </c>
      <c r="F908" s="352" t="s">
        <v>2673</v>
      </c>
      <c r="G908" s="239"/>
      <c r="H908" s="5"/>
      <c r="I908" s="127"/>
      <c r="J908" s="5"/>
    </row>
    <row r="909" spans="2:10" ht="15">
      <c r="B909" s="348">
        <v>42996.458761574002</v>
      </c>
      <c r="C909" s="349">
        <v>50</v>
      </c>
      <c r="D909" s="350">
        <f t="shared" si="14"/>
        <v>4</v>
      </c>
      <c r="E909" s="351">
        <v>46</v>
      </c>
      <c r="F909" s="352" t="s">
        <v>2674</v>
      </c>
      <c r="G909" s="239"/>
      <c r="H909" s="5"/>
      <c r="I909" s="127"/>
      <c r="J909" s="5"/>
    </row>
    <row r="910" spans="2:10" ht="15">
      <c r="B910" s="348">
        <v>42996.458796295999</v>
      </c>
      <c r="C910" s="349">
        <v>50</v>
      </c>
      <c r="D910" s="350">
        <f t="shared" si="14"/>
        <v>4</v>
      </c>
      <c r="E910" s="351">
        <v>46</v>
      </c>
      <c r="F910" s="352" t="s">
        <v>2675</v>
      </c>
      <c r="G910" s="239"/>
      <c r="H910" s="5"/>
      <c r="I910" s="127"/>
      <c r="J910" s="5"/>
    </row>
    <row r="911" spans="2:10" ht="15">
      <c r="B911" s="348">
        <v>42996.459178240999</v>
      </c>
      <c r="C911" s="349">
        <v>200</v>
      </c>
      <c r="D911" s="350">
        <f t="shared" si="14"/>
        <v>10</v>
      </c>
      <c r="E911" s="351">
        <v>190</v>
      </c>
      <c r="F911" s="352" t="s">
        <v>2676</v>
      </c>
      <c r="G911" s="239"/>
      <c r="H911" s="5"/>
      <c r="I911" s="127"/>
      <c r="J911" s="5"/>
    </row>
    <row r="912" spans="2:10" ht="15">
      <c r="B912" s="348">
        <v>42996.459189815003</v>
      </c>
      <c r="C912" s="349">
        <v>150</v>
      </c>
      <c r="D912" s="350">
        <f t="shared" si="14"/>
        <v>12</v>
      </c>
      <c r="E912" s="351">
        <v>138</v>
      </c>
      <c r="F912" s="352" t="s">
        <v>2677</v>
      </c>
      <c r="G912" s="239"/>
      <c r="H912" s="5"/>
      <c r="I912" s="127"/>
      <c r="J912" s="5"/>
    </row>
    <row r="913" spans="2:10" ht="15">
      <c r="B913" s="348">
        <v>42996.459236110997</v>
      </c>
      <c r="C913" s="349">
        <v>100</v>
      </c>
      <c r="D913" s="350">
        <f t="shared" si="14"/>
        <v>8</v>
      </c>
      <c r="E913" s="351">
        <v>92</v>
      </c>
      <c r="F913" s="352" t="s">
        <v>2678</v>
      </c>
      <c r="G913" s="239"/>
      <c r="H913" s="5"/>
      <c r="I913" s="127"/>
      <c r="J913" s="5"/>
    </row>
    <row r="914" spans="2:10" ht="15">
      <c r="B914" s="348">
        <v>42996.498958333003</v>
      </c>
      <c r="C914" s="349">
        <v>300</v>
      </c>
      <c r="D914" s="350">
        <f t="shared" si="14"/>
        <v>15</v>
      </c>
      <c r="E914" s="351">
        <v>285</v>
      </c>
      <c r="F914" s="352" t="s">
        <v>2679</v>
      </c>
      <c r="G914" s="239"/>
      <c r="H914" s="5"/>
      <c r="I914" s="127"/>
      <c r="J914" s="5"/>
    </row>
    <row r="915" spans="2:10" ht="15">
      <c r="B915" s="348">
        <v>42996.555694444003</v>
      </c>
      <c r="C915" s="349">
        <v>1000</v>
      </c>
      <c r="D915" s="350">
        <f t="shared" si="14"/>
        <v>80</v>
      </c>
      <c r="E915" s="351">
        <v>920</v>
      </c>
      <c r="F915" s="352" t="s">
        <v>2680</v>
      </c>
      <c r="G915" s="239"/>
      <c r="H915" s="5"/>
      <c r="I915" s="127"/>
      <c r="J915" s="5"/>
    </row>
    <row r="916" spans="2:10" ht="15">
      <c r="B916" s="348">
        <v>42996.56025463</v>
      </c>
      <c r="C916" s="349">
        <v>200</v>
      </c>
      <c r="D916" s="350">
        <f t="shared" si="14"/>
        <v>16</v>
      </c>
      <c r="E916" s="351">
        <v>184</v>
      </c>
      <c r="F916" s="352" t="s">
        <v>2681</v>
      </c>
      <c r="G916" s="239"/>
      <c r="H916" s="5"/>
      <c r="I916" s="127"/>
      <c r="J916" s="5"/>
    </row>
    <row r="917" spans="2:10" ht="15">
      <c r="B917" s="348">
        <v>42996.569432869997</v>
      </c>
      <c r="C917" s="349">
        <v>1000</v>
      </c>
      <c r="D917" s="350">
        <f t="shared" si="14"/>
        <v>50</v>
      </c>
      <c r="E917" s="351">
        <v>950</v>
      </c>
      <c r="F917" s="352" t="s">
        <v>2682</v>
      </c>
      <c r="G917" s="239"/>
      <c r="H917" s="5"/>
      <c r="I917" s="127"/>
      <c r="J917" s="5"/>
    </row>
    <row r="918" spans="2:10" ht="15">
      <c r="B918" s="348">
        <v>42996.571701389003</v>
      </c>
      <c r="C918" s="349">
        <v>100</v>
      </c>
      <c r="D918" s="350">
        <f t="shared" si="14"/>
        <v>5</v>
      </c>
      <c r="E918" s="351">
        <v>95</v>
      </c>
      <c r="F918" s="352" t="s">
        <v>2041</v>
      </c>
      <c r="G918" s="239"/>
      <c r="H918" s="5"/>
      <c r="I918" s="127"/>
      <c r="J918" s="5"/>
    </row>
    <row r="919" spans="2:10" ht="15">
      <c r="B919" s="348">
        <v>42996.592766203998</v>
      </c>
      <c r="C919" s="349">
        <v>30</v>
      </c>
      <c r="D919" s="350">
        <f t="shared" si="14"/>
        <v>1.5</v>
      </c>
      <c r="E919" s="351">
        <v>28.5</v>
      </c>
      <c r="F919" s="352" t="s">
        <v>2683</v>
      </c>
      <c r="G919" s="239"/>
      <c r="H919" s="5"/>
      <c r="I919" s="127"/>
      <c r="J919" s="5"/>
    </row>
    <row r="920" spans="2:10" ht="15">
      <c r="B920" s="348">
        <v>42996.594675925997</v>
      </c>
      <c r="C920" s="349">
        <v>500</v>
      </c>
      <c r="D920" s="350">
        <f t="shared" si="14"/>
        <v>25</v>
      </c>
      <c r="E920" s="351">
        <v>475</v>
      </c>
      <c r="F920" s="352" t="s">
        <v>2313</v>
      </c>
      <c r="G920" s="239"/>
      <c r="H920" s="5"/>
      <c r="I920" s="127"/>
      <c r="J920" s="5"/>
    </row>
    <row r="921" spans="2:10" ht="15">
      <c r="B921" s="348">
        <v>42996.646284722003</v>
      </c>
      <c r="C921" s="349">
        <v>100</v>
      </c>
      <c r="D921" s="350">
        <f t="shared" si="14"/>
        <v>8</v>
      </c>
      <c r="E921" s="351">
        <v>92</v>
      </c>
      <c r="F921" s="352" t="s">
        <v>2181</v>
      </c>
      <c r="G921" s="239"/>
      <c r="H921" s="5"/>
      <c r="I921" s="127"/>
      <c r="J921" s="5"/>
    </row>
    <row r="922" spans="2:10" ht="15">
      <c r="B922" s="348">
        <v>42996.688020832997</v>
      </c>
      <c r="C922" s="349">
        <v>50</v>
      </c>
      <c r="D922" s="350">
        <f t="shared" si="14"/>
        <v>2.5</v>
      </c>
      <c r="E922" s="351">
        <v>47.5</v>
      </c>
      <c r="F922" s="352" t="s">
        <v>2684</v>
      </c>
      <c r="G922" s="239"/>
      <c r="H922" s="5"/>
      <c r="I922" s="127"/>
      <c r="J922" s="5"/>
    </row>
    <row r="923" spans="2:10" ht="15">
      <c r="B923" s="348">
        <v>42996.719004630002</v>
      </c>
      <c r="C923" s="349">
        <v>50</v>
      </c>
      <c r="D923" s="350">
        <f t="shared" si="14"/>
        <v>3.5</v>
      </c>
      <c r="E923" s="351">
        <v>46.5</v>
      </c>
      <c r="F923" s="352" t="s">
        <v>2020</v>
      </c>
      <c r="G923" s="239"/>
      <c r="H923" s="5"/>
      <c r="I923" s="127"/>
      <c r="J923" s="5"/>
    </row>
    <row r="924" spans="2:10" ht="15">
      <c r="B924" s="348">
        <v>42996.780532407</v>
      </c>
      <c r="C924" s="349">
        <v>100</v>
      </c>
      <c r="D924" s="350">
        <f t="shared" si="14"/>
        <v>5</v>
      </c>
      <c r="E924" s="351">
        <v>95</v>
      </c>
      <c r="F924" s="352" t="s">
        <v>2685</v>
      </c>
      <c r="G924" s="239"/>
      <c r="H924" s="5"/>
      <c r="I924" s="127"/>
      <c r="J924" s="5"/>
    </row>
    <row r="925" spans="2:10" ht="15">
      <c r="B925" s="348">
        <v>42996.823206018998</v>
      </c>
      <c r="C925" s="349">
        <v>300</v>
      </c>
      <c r="D925" s="350">
        <f t="shared" si="14"/>
        <v>21</v>
      </c>
      <c r="E925" s="351">
        <v>279</v>
      </c>
      <c r="F925" s="352" t="s">
        <v>2686</v>
      </c>
      <c r="G925" s="239"/>
      <c r="H925" s="5"/>
      <c r="I925" s="127"/>
      <c r="J925" s="5"/>
    </row>
    <row r="926" spans="2:10" ht="15">
      <c r="B926" s="348">
        <v>42996.833912037</v>
      </c>
      <c r="C926" s="349">
        <v>400</v>
      </c>
      <c r="D926" s="350">
        <f t="shared" si="14"/>
        <v>20</v>
      </c>
      <c r="E926" s="351">
        <v>380</v>
      </c>
      <c r="F926" s="352" t="s">
        <v>2687</v>
      </c>
      <c r="G926" s="239"/>
      <c r="H926" s="5"/>
      <c r="I926" s="127"/>
      <c r="J926" s="5"/>
    </row>
    <row r="927" spans="2:10" ht="15">
      <c r="B927" s="348">
        <v>42996.871944443999</v>
      </c>
      <c r="C927" s="349">
        <v>500</v>
      </c>
      <c r="D927" s="350">
        <f t="shared" si="14"/>
        <v>40</v>
      </c>
      <c r="E927" s="351">
        <v>460</v>
      </c>
      <c r="F927" s="352" t="s">
        <v>2688</v>
      </c>
      <c r="G927" s="239"/>
      <c r="H927" s="5"/>
      <c r="I927" s="127"/>
      <c r="J927" s="5"/>
    </row>
    <row r="928" spans="2:10" ht="15">
      <c r="B928" s="348">
        <v>42996.878368056001</v>
      </c>
      <c r="C928" s="349">
        <v>35</v>
      </c>
      <c r="D928" s="350">
        <f t="shared" si="14"/>
        <v>1.75</v>
      </c>
      <c r="E928" s="351">
        <v>33.25</v>
      </c>
      <c r="F928" s="352" t="s">
        <v>2689</v>
      </c>
      <c r="G928" s="239"/>
      <c r="H928" s="5"/>
      <c r="I928" s="127"/>
      <c r="J928" s="5"/>
    </row>
    <row r="929" spans="2:10" ht="15">
      <c r="B929" s="348">
        <v>42996.878506943998</v>
      </c>
      <c r="C929" s="349">
        <v>300</v>
      </c>
      <c r="D929" s="350">
        <f t="shared" si="14"/>
        <v>15</v>
      </c>
      <c r="E929" s="351">
        <v>285</v>
      </c>
      <c r="F929" s="352" t="s">
        <v>2689</v>
      </c>
      <c r="G929" s="239"/>
      <c r="H929" s="5"/>
      <c r="I929" s="127"/>
      <c r="J929" s="5"/>
    </row>
    <row r="930" spans="2:10" ht="15">
      <c r="B930" s="348">
        <v>42996.899942130003</v>
      </c>
      <c r="C930" s="349">
        <v>500</v>
      </c>
      <c r="D930" s="350">
        <f t="shared" si="14"/>
        <v>40</v>
      </c>
      <c r="E930" s="351">
        <v>460</v>
      </c>
      <c r="F930" s="352" t="s">
        <v>2690</v>
      </c>
      <c r="G930" s="239"/>
      <c r="H930" s="5"/>
      <c r="I930" s="127"/>
      <c r="J930" s="5"/>
    </row>
    <row r="931" spans="2:10" ht="15">
      <c r="B931" s="348">
        <v>42996.905115740999</v>
      </c>
      <c r="C931" s="349">
        <v>250</v>
      </c>
      <c r="D931" s="350">
        <f t="shared" si="14"/>
        <v>12.5</v>
      </c>
      <c r="E931" s="351">
        <v>237.5</v>
      </c>
      <c r="F931" s="352" t="s">
        <v>2691</v>
      </c>
      <c r="G931" s="239"/>
      <c r="H931" s="5"/>
      <c r="I931" s="127"/>
      <c r="J931" s="5"/>
    </row>
    <row r="932" spans="2:10" ht="15">
      <c r="B932" s="348">
        <v>42996.911956019001</v>
      </c>
      <c r="C932" s="349">
        <v>450</v>
      </c>
      <c r="D932" s="350">
        <f t="shared" si="14"/>
        <v>22.5</v>
      </c>
      <c r="E932" s="351">
        <v>427.5</v>
      </c>
      <c r="F932" s="352" t="s">
        <v>2168</v>
      </c>
      <c r="G932" s="239"/>
      <c r="H932" s="5"/>
      <c r="I932" s="127"/>
      <c r="J932" s="5"/>
    </row>
    <row r="933" spans="2:10" ht="15">
      <c r="B933" s="348">
        <v>42996.947071759001</v>
      </c>
      <c r="C933" s="349">
        <v>50</v>
      </c>
      <c r="D933" s="350">
        <f t="shared" si="14"/>
        <v>3.5</v>
      </c>
      <c r="E933" s="351">
        <v>46.5</v>
      </c>
      <c r="F933" s="352" t="s">
        <v>2692</v>
      </c>
      <c r="G933" s="239"/>
      <c r="H933" s="5"/>
      <c r="I933" s="127"/>
      <c r="J933" s="5"/>
    </row>
    <row r="934" spans="2:10" ht="15">
      <c r="B934" s="348">
        <v>42996.990543981003</v>
      </c>
      <c r="C934" s="349">
        <v>50</v>
      </c>
      <c r="D934" s="350">
        <f t="shared" si="14"/>
        <v>2.5</v>
      </c>
      <c r="E934" s="351">
        <v>47.5</v>
      </c>
      <c r="F934" s="352" t="s">
        <v>2613</v>
      </c>
      <c r="G934" s="239"/>
      <c r="H934" s="5"/>
      <c r="I934" s="127"/>
      <c r="J934" s="5"/>
    </row>
    <row r="935" spans="2:10" ht="15">
      <c r="B935" s="348">
        <v>42997.017986111001</v>
      </c>
      <c r="C935" s="349">
        <v>350</v>
      </c>
      <c r="D935" s="350">
        <f t="shared" si="14"/>
        <v>17.5</v>
      </c>
      <c r="E935" s="351">
        <v>332.5</v>
      </c>
      <c r="F935" s="352" t="s">
        <v>2693</v>
      </c>
      <c r="G935" s="239"/>
      <c r="H935" s="5"/>
      <c r="I935" s="127"/>
      <c r="J935" s="5"/>
    </row>
    <row r="936" spans="2:10" ht="15">
      <c r="B936" s="348">
        <v>42997.101458333003</v>
      </c>
      <c r="C936" s="349">
        <v>35</v>
      </c>
      <c r="D936" s="350">
        <f t="shared" si="14"/>
        <v>1.75</v>
      </c>
      <c r="E936" s="351">
        <v>33.25</v>
      </c>
      <c r="F936" s="352" t="s">
        <v>2694</v>
      </c>
      <c r="G936" s="239"/>
      <c r="H936" s="5"/>
      <c r="I936" s="127"/>
      <c r="J936" s="5"/>
    </row>
    <row r="937" spans="2:10" ht="15">
      <c r="B937" s="348">
        <v>42997.300335647997</v>
      </c>
      <c r="C937" s="349">
        <v>100</v>
      </c>
      <c r="D937" s="350">
        <f t="shared" si="14"/>
        <v>7</v>
      </c>
      <c r="E937" s="351">
        <v>93</v>
      </c>
      <c r="F937" s="352" t="s">
        <v>2695</v>
      </c>
      <c r="G937" s="239"/>
      <c r="H937" s="5"/>
      <c r="I937" s="127"/>
      <c r="J937" s="5"/>
    </row>
    <row r="938" spans="2:10" ht="15">
      <c r="B938" s="348">
        <v>42997.332210647997</v>
      </c>
      <c r="C938" s="349">
        <v>50</v>
      </c>
      <c r="D938" s="350">
        <f t="shared" si="14"/>
        <v>2.5</v>
      </c>
      <c r="E938" s="351">
        <v>47.5</v>
      </c>
      <c r="F938" s="352" t="s">
        <v>2696</v>
      </c>
      <c r="G938" s="239"/>
      <c r="H938" s="5"/>
      <c r="I938" s="127"/>
      <c r="J938" s="5"/>
    </row>
    <row r="939" spans="2:10" ht="15">
      <c r="B939" s="348">
        <v>42997.334895833003</v>
      </c>
      <c r="C939" s="349">
        <v>50</v>
      </c>
      <c r="D939" s="350">
        <f t="shared" si="14"/>
        <v>2.5</v>
      </c>
      <c r="E939" s="351">
        <v>47.5</v>
      </c>
      <c r="F939" s="352" t="s">
        <v>2330</v>
      </c>
      <c r="G939" s="239"/>
      <c r="H939" s="5"/>
      <c r="I939" s="127"/>
      <c r="J939" s="5"/>
    </row>
    <row r="940" spans="2:10" ht="15">
      <c r="B940" s="348">
        <v>42997.356041667001</v>
      </c>
      <c r="C940" s="349">
        <v>150</v>
      </c>
      <c r="D940" s="350">
        <f t="shared" si="14"/>
        <v>7.5</v>
      </c>
      <c r="E940" s="351">
        <v>142.5</v>
      </c>
      <c r="F940" s="352" t="s">
        <v>2697</v>
      </c>
      <c r="G940" s="239"/>
      <c r="H940" s="5"/>
      <c r="I940" s="127"/>
      <c r="J940" s="5"/>
    </row>
    <row r="941" spans="2:10" ht="15">
      <c r="B941" s="348">
        <v>42997.379502315001</v>
      </c>
      <c r="C941" s="349">
        <v>100</v>
      </c>
      <c r="D941" s="350">
        <f t="shared" si="14"/>
        <v>5</v>
      </c>
      <c r="E941" s="351">
        <v>95</v>
      </c>
      <c r="F941" s="352" t="s">
        <v>2228</v>
      </c>
      <c r="G941" s="239"/>
      <c r="H941" s="5"/>
      <c r="I941" s="127"/>
      <c r="J941" s="5"/>
    </row>
    <row r="942" spans="2:10" ht="15">
      <c r="B942" s="348">
        <v>42997.427233795999</v>
      </c>
      <c r="C942" s="349">
        <v>100</v>
      </c>
      <c r="D942" s="350">
        <f t="shared" si="14"/>
        <v>5</v>
      </c>
      <c r="E942" s="351">
        <v>95</v>
      </c>
      <c r="F942" s="352" t="s">
        <v>2698</v>
      </c>
      <c r="G942" s="239"/>
      <c r="H942" s="5"/>
      <c r="I942" s="127"/>
      <c r="J942" s="5"/>
    </row>
    <row r="943" spans="2:10" ht="15">
      <c r="B943" s="348">
        <v>42997.457708333</v>
      </c>
      <c r="C943" s="349">
        <v>50</v>
      </c>
      <c r="D943" s="350">
        <f t="shared" si="14"/>
        <v>2.5</v>
      </c>
      <c r="E943" s="351">
        <v>47.5</v>
      </c>
      <c r="F943" s="352" t="s">
        <v>2694</v>
      </c>
      <c r="G943" s="239"/>
      <c r="H943" s="5"/>
      <c r="I943" s="127"/>
      <c r="J943" s="5"/>
    </row>
    <row r="944" spans="2:10" ht="15">
      <c r="B944" s="348">
        <v>42997.458356481002</v>
      </c>
      <c r="C944" s="349">
        <v>100</v>
      </c>
      <c r="D944" s="350">
        <f t="shared" si="14"/>
        <v>5</v>
      </c>
      <c r="E944" s="351">
        <v>95</v>
      </c>
      <c r="F944" s="352" t="s">
        <v>2699</v>
      </c>
      <c r="G944" s="239"/>
      <c r="H944" s="5"/>
      <c r="I944" s="127"/>
      <c r="J944" s="5"/>
    </row>
    <row r="945" spans="2:10" ht="15">
      <c r="B945" s="348">
        <v>42997.458402778</v>
      </c>
      <c r="C945" s="349">
        <v>100</v>
      </c>
      <c r="D945" s="350">
        <f t="shared" si="14"/>
        <v>5</v>
      </c>
      <c r="E945" s="351">
        <v>95</v>
      </c>
      <c r="F945" s="352" t="s">
        <v>1978</v>
      </c>
      <c r="G945" s="239"/>
      <c r="H945" s="5"/>
      <c r="I945" s="127"/>
      <c r="J945" s="5"/>
    </row>
    <row r="946" spans="2:10" ht="15">
      <c r="B946" s="348">
        <v>42997.458611110997</v>
      </c>
      <c r="C946" s="349">
        <v>100</v>
      </c>
      <c r="D946" s="350">
        <f t="shared" si="14"/>
        <v>8</v>
      </c>
      <c r="E946" s="351">
        <v>92</v>
      </c>
      <c r="F946" s="352" t="s">
        <v>2700</v>
      </c>
      <c r="G946" s="239"/>
      <c r="H946" s="5"/>
      <c r="I946" s="127"/>
      <c r="J946" s="5"/>
    </row>
    <row r="947" spans="2:10" ht="15">
      <c r="B947" s="348">
        <v>42997.458888888999</v>
      </c>
      <c r="C947" s="349">
        <v>100</v>
      </c>
      <c r="D947" s="350">
        <f t="shared" si="14"/>
        <v>7</v>
      </c>
      <c r="E947" s="351">
        <v>93</v>
      </c>
      <c r="F947" s="352" t="s">
        <v>2701</v>
      </c>
      <c r="G947" s="239"/>
      <c r="H947" s="5"/>
      <c r="I947" s="127"/>
      <c r="J947" s="5"/>
    </row>
    <row r="948" spans="2:10" ht="15">
      <c r="B948" s="348">
        <v>42997.459120369997</v>
      </c>
      <c r="C948" s="349">
        <v>50</v>
      </c>
      <c r="D948" s="350">
        <f t="shared" si="14"/>
        <v>4</v>
      </c>
      <c r="E948" s="351">
        <v>46</v>
      </c>
      <c r="F948" s="352" t="s">
        <v>2702</v>
      </c>
      <c r="G948" s="239"/>
      <c r="H948" s="5"/>
      <c r="I948" s="127"/>
      <c r="J948" s="5"/>
    </row>
    <row r="949" spans="2:10" ht="15">
      <c r="B949" s="348">
        <v>42997.459131944001</v>
      </c>
      <c r="C949" s="349">
        <v>150</v>
      </c>
      <c r="D949" s="350">
        <f t="shared" si="14"/>
        <v>7.5</v>
      </c>
      <c r="E949" s="351">
        <v>142.5</v>
      </c>
      <c r="F949" s="352" t="s">
        <v>2703</v>
      </c>
      <c r="G949" s="239"/>
      <c r="H949" s="5"/>
      <c r="I949" s="127"/>
      <c r="J949" s="5"/>
    </row>
    <row r="950" spans="2:10" ht="15">
      <c r="B950" s="348">
        <v>42997.459305556004</v>
      </c>
      <c r="C950" s="349">
        <v>50</v>
      </c>
      <c r="D950" s="350">
        <f t="shared" si="14"/>
        <v>2.5</v>
      </c>
      <c r="E950" s="351">
        <v>47.5</v>
      </c>
      <c r="F950" s="352" t="s">
        <v>2704</v>
      </c>
      <c r="G950" s="239"/>
      <c r="H950" s="5"/>
      <c r="I950" s="127"/>
      <c r="J950" s="5"/>
    </row>
    <row r="951" spans="2:10" ht="15">
      <c r="B951" s="348">
        <v>42997.45931713</v>
      </c>
      <c r="C951" s="349">
        <v>50</v>
      </c>
      <c r="D951" s="350">
        <f t="shared" si="14"/>
        <v>3.5</v>
      </c>
      <c r="E951" s="351">
        <v>46.5</v>
      </c>
      <c r="F951" s="352" t="s">
        <v>2705</v>
      </c>
      <c r="G951" s="239"/>
      <c r="H951" s="5"/>
      <c r="I951" s="127"/>
      <c r="J951" s="5"/>
    </row>
    <row r="952" spans="2:10" ht="15">
      <c r="B952" s="348">
        <v>42997.45931713</v>
      </c>
      <c r="C952" s="349">
        <v>50</v>
      </c>
      <c r="D952" s="350">
        <f t="shared" si="14"/>
        <v>2.5</v>
      </c>
      <c r="E952" s="351">
        <v>47.5</v>
      </c>
      <c r="F952" s="352" t="s">
        <v>2706</v>
      </c>
      <c r="G952" s="239"/>
      <c r="H952" s="5"/>
      <c r="I952" s="127"/>
      <c r="J952" s="5"/>
    </row>
    <row r="953" spans="2:10" ht="15">
      <c r="B953" s="348">
        <v>42997.459328703997</v>
      </c>
      <c r="C953" s="349">
        <v>100</v>
      </c>
      <c r="D953" s="350">
        <f t="shared" si="14"/>
        <v>5</v>
      </c>
      <c r="E953" s="351">
        <v>95</v>
      </c>
      <c r="F953" s="352" t="s">
        <v>2707</v>
      </c>
      <c r="G953" s="239"/>
      <c r="H953" s="5"/>
      <c r="I953" s="127"/>
      <c r="J953" s="5"/>
    </row>
    <row r="954" spans="2:10" ht="15">
      <c r="B954" s="348">
        <v>42997.459340278001</v>
      </c>
      <c r="C954" s="349">
        <v>50</v>
      </c>
      <c r="D954" s="350">
        <f t="shared" si="14"/>
        <v>4</v>
      </c>
      <c r="E954" s="351">
        <v>46</v>
      </c>
      <c r="F954" s="352" t="s">
        <v>2708</v>
      </c>
      <c r="G954" s="239"/>
      <c r="H954" s="5"/>
      <c r="I954" s="127"/>
      <c r="J954" s="5"/>
    </row>
    <row r="955" spans="2:10" ht="15">
      <c r="B955" s="348">
        <v>42997.459351851998</v>
      </c>
      <c r="C955" s="349">
        <v>50</v>
      </c>
      <c r="D955" s="350">
        <f t="shared" si="14"/>
        <v>3.5</v>
      </c>
      <c r="E955" s="351">
        <v>46.5</v>
      </c>
      <c r="F955" s="352" t="s">
        <v>2709</v>
      </c>
      <c r="G955" s="239"/>
      <c r="H955" s="5"/>
      <c r="I955" s="127"/>
      <c r="J955" s="5"/>
    </row>
    <row r="956" spans="2:10" ht="15">
      <c r="B956" s="348">
        <v>42997.459398147999</v>
      </c>
      <c r="C956" s="349">
        <v>50</v>
      </c>
      <c r="D956" s="350">
        <f t="shared" si="14"/>
        <v>4</v>
      </c>
      <c r="E956" s="351">
        <v>46</v>
      </c>
      <c r="F956" s="352" t="s">
        <v>2710</v>
      </c>
      <c r="G956" s="239"/>
      <c r="H956" s="5"/>
      <c r="I956" s="127"/>
      <c r="J956" s="5"/>
    </row>
    <row r="957" spans="2:10" ht="15">
      <c r="B957" s="348">
        <v>42997.459409722003</v>
      </c>
      <c r="C957" s="349">
        <v>100</v>
      </c>
      <c r="D957" s="350">
        <f t="shared" si="14"/>
        <v>8</v>
      </c>
      <c r="E957" s="351">
        <v>92</v>
      </c>
      <c r="F957" s="352" t="s">
        <v>2711</v>
      </c>
      <c r="G957" s="239"/>
      <c r="H957" s="5"/>
      <c r="I957" s="127"/>
      <c r="J957" s="5"/>
    </row>
    <row r="958" spans="2:10" ht="15">
      <c r="B958" s="348">
        <v>42997.459421296</v>
      </c>
      <c r="C958" s="349">
        <v>300</v>
      </c>
      <c r="D958" s="350">
        <f t="shared" si="14"/>
        <v>15</v>
      </c>
      <c r="E958" s="351">
        <v>285</v>
      </c>
      <c r="F958" s="352" t="s">
        <v>2712</v>
      </c>
      <c r="G958" s="239"/>
      <c r="H958" s="5"/>
      <c r="I958" s="127"/>
      <c r="J958" s="5"/>
    </row>
    <row r="959" spans="2:10" ht="15">
      <c r="B959" s="348">
        <v>42997.459513889</v>
      </c>
      <c r="C959" s="349">
        <v>50</v>
      </c>
      <c r="D959" s="350">
        <f t="shared" si="14"/>
        <v>2.5</v>
      </c>
      <c r="E959" s="351">
        <v>47.5</v>
      </c>
      <c r="F959" s="352" t="s">
        <v>2713</v>
      </c>
      <c r="G959" s="239"/>
      <c r="H959" s="5"/>
      <c r="I959" s="127"/>
      <c r="J959" s="5"/>
    </row>
    <row r="960" spans="2:10" ht="15">
      <c r="B960" s="348">
        <v>42997.459571758998</v>
      </c>
      <c r="C960" s="349">
        <v>10</v>
      </c>
      <c r="D960" s="350">
        <f t="shared" si="14"/>
        <v>0.69999999999999929</v>
      </c>
      <c r="E960" s="351">
        <v>9.3000000000000007</v>
      </c>
      <c r="F960" s="352" t="s">
        <v>2714</v>
      </c>
      <c r="G960" s="239"/>
      <c r="H960" s="5"/>
      <c r="I960" s="127"/>
      <c r="J960" s="5"/>
    </row>
    <row r="961" spans="2:10" ht="15">
      <c r="B961" s="348">
        <v>42997.459675926002</v>
      </c>
      <c r="C961" s="349">
        <v>200</v>
      </c>
      <c r="D961" s="350">
        <f t="shared" si="14"/>
        <v>10</v>
      </c>
      <c r="E961" s="351">
        <v>190</v>
      </c>
      <c r="F961" s="352" t="s">
        <v>2713</v>
      </c>
      <c r="G961" s="239"/>
      <c r="H961" s="5"/>
      <c r="I961" s="127"/>
      <c r="J961" s="5"/>
    </row>
    <row r="962" spans="2:10" ht="15">
      <c r="B962" s="348">
        <v>42997.459861110998</v>
      </c>
      <c r="C962" s="349">
        <v>200</v>
      </c>
      <c r="D962" s="350">
        <f t="shared" si="14"/>
        <v>10</v>
      </c>
      <c r="E962" s="351">
        <v>190</v>
      </c>
      <c r="F962" s="352" t="s">
        <v>2715</v>
      </c>
      <c r="G962" s="239"/>
      <c r="H962" s="5"/>
      <c r="I962" s="127"/>
      <c r="J962" s="5"/>
    </row>
    <row r="963" spans="2:10" ht="15">
      <c r="B963" s="348">
        <v>42997.459930555997</v>
      </c>
      <c r="C963" s="349">
        <v>50</v>
      </c>
      <c r="D963" s="350">
        <f t="shared" si="14"/>
        <v>3.5</v>
      </c>
      <c r="E963" s="351">
        <v>46.5</v>
      </c>
      <c r="F963" s="352" t="s">
        <v>2716</v>
      </c>
      <c r="G963" s="239"/>
      <c r="H963" s="5"/>
      <c r="I963" s="127"/>
      <c r="J963" s="5"/>
    </row>
    <row r="964" spans="2:10" ht="15">
      <c r="B964" s="348">
        <v>42997.460266203998</v>
      </c>
      <c r="C964" s="349">
        <v>200</v>
      </c>
      <c r="D964" s="350">
        <f t="shared" si="14"/>
        <v>16</v>
      </c>
      <c r="E964" s="351">
        <v>184</v>
      </c>
      <c r="F964" s="352" t="s">
        <v>2129</v>
      </c>
      <c r="G964" s="239"/>
      <c r="H964" s="5"/>
      <c r="I964" s="127"/>
      <c r="J964" s="5"/>
    </row>
    <row r="965" spans="2:10" ht="15">
      <c r="B965" s="348">
        <v>42997.460300926003</v>
      </c>
      <c r="C965" s="349">
        <v>100</v>
      </c>
      <c r="D965" s="350">
        <f t="shared" ref="D965:D1028" si="15">C965-E965</f>
        <v>8</v>
      </c>
      <c r="E965" s="351">
        <v>92</v>
      </c>
      <c r="F965" s="352" t="s">
        <v>2717</v>
      </c>
      <c r="G965" s="239"/>
      <c r="H965" s="5"/>
      <c r="I965" s="127"/>
      <c r="J965" s="5"/>
    </row>
    <row r="966" spans="2:10" ht="15">
      <c r="B966" s="348">
        <v>42997.460659721997</v>
      </c>
      <c r="C966" s="349">
        <v>100</v>
      </c>
      <c r="D966" s="350">
        <f t="shared" si="15"/>
        <v>5</v>
      </c>
      <c r="E966" s="351">
        <v>95</v>
      </c>
      <c r="F966" s="352" t="s">
        <v>2718</v>
      </c>
      <c r="G966" s="239"/>
      <c r="H966" s="5"/>
      <c r="I966" s="127"/>
      <c r="J966" s="5"/>
    </row>
    <row r="967" spans="2:10" ht="15">
      <c r="B967" s="348">
        <v>42997.460671296001</v>
      </c>
      <c r="C967" s="349">
        <v>50</v>
      </c>
      <c r="D967" s="350">
        <f t="shared" si="15"/>
        <v>2.5</v>
      </c>
      <c r="E967" s="351">
        <v>47.5</v>
      </c>
      <c r="F967" s="352" t="s">
        <v>2719</v>
      </c>
      <c r="G967" s="239"/>
      <c r="H967" s="5"/>
      <c r="I967" s="127"/>
      <c r="J967" s="5"/>
    </row>
    <row r="968" spans="2:10" ht="15">
      <c r="B968" s="348">
        <v>42997.461875000001</v>
      </c>
      <c r="C968" s="349">
        <v>800</v>
      </c>
      <c r="D968" s="350">
        <f t="shared" si="15"/>
        <v>64</v>
      </c>
      <c r="E968" s="351">
        <v>736</v>
      </c>
      <c r="F968" s="352" t="s">
        <v>2720</v>
      </c>
      <c r="G968" s="239"/>
      <c r="H968" s="5"/>
      <c r="I968" s="127"/>
      <c r="J968" s="5"/>
    </row>
    <row r="969" spans="2:10" ht="15">
      <c r="B969" s="348">
        <v>42997.467060185001</v>
      </c>
      <c r="C969" s="349">
        <v>100</v>
      </c>
      <c r="D969" s="350">
        <f t="shared" si="15"/>
        <v>8</v>
      </c>
      <c r="E969" s="351">
        <v>92</v>
      </c>
      <c r="F969" s="352" t="s">
        <v>2439</v>
      </c>
      <c r="G969" s="239"/>
      <c r="H969" s="5"/>
      <c r="I969" s="127"/>
      <c r="J969" s="5"/>
    </row>
    <row r="970" spans="2:10" ht="15">
      <c r="B970" s="348">
        <v>42997.470648148003</v>
      </c>
      <c r="C970" s="349">
        <v>200</v>
      </c>
      <c r="D970" s="350">
        <f t="shared" si="15"/>
        <v>10</v>
      </c>
      <c r="E970" s="351">
        <v>190</v>
      </c>
      <c r="F970" s="352" t="s">
        <v>2721</v>
      </c>
      <c r="G970" s="239"/>
      <c r="H970" s="5"/>
      <c r="I970" s="127"/>
      <c r="J970" s="5"/>
    </row>
    <row r="971" spans="2:10" ht="15">
      <c r="B971" s="348">
        <v>42997.511631943999</v>
      </c>
      <c r="C971" s="349">
        <v>1000</v>
      </c>
      <c r="D971" s="350">
        <f t="shared" si="15"/>
        <v>50</v>
      </c>
      <c r="E971" s="351">
        <v>950</v>
      </c>
      <c r="F971" s="352" t="s">
        <v>2722</v>
      </c>
      <c r="G971" s="239"/>
      <c r="H971" s="5"/>
      <c r="I971" s="127"/>
      <c r="J971" s="5"/>
    </row>
    <row r="972" spans="2:10" ht="15">
      <c r="B972" s="348">
        <v>42997.540474537003</v>
      </c>
      <c r="C972" s="349">
        <v>200</v>
      </c>
      <c r="D972" s="350">
        <f t="shared" si="15"/>
        <v>16</v>
      </c>
      <c r="E972" s="351">
        <v>184</v>
      </c>
      <c r="F972" s="352" t="s">
        <v>2723</v>
      </c>
      <c r="G972" s="239"/>
      <c r="H972" s="5"/>
      <c r="I972" s="127"/>
      <c r="J972" s="5"/>
    </row>
    <row r="973" spans="2:10" ht="15">
      <c r="B973" s="348">
        <v>42997.551365740997</v>
      </c>
      <c r="C973" s="349">
        <v>41</v>
      </c>
      <c r="D973" s="350">
        <f t="shared" si="15"/>
        <v>2.0499999999999972</v>
      </c>
      <c r="E973" s="351">
        <v>38.950000000000003</v>
      </c>
      <c r="F973" s="352" t="s">
        <v>2210</v>
      </c>
      <c r="G973" s="239"/>
      <c r="H973" s="5"/>
      <c r="I973" s="127"/>
      <c r="J973" s="5"/>
    </row>
    <row r="974" spans="2:10" ht="15">
      <c r="B974" s="348">
        <v>42997.555972221999</v>
      </c>
      <c r="C974" s="349">
        <v>500</v>
      </c>
      <c r="D974" s="350">
        <f t="shared" si="15"/>
        <v>40</v>
      </c>
      <c r="E974" s="351">
        <v>460</v>
      </c>
      <c r="F974" s="352" t="s">
        <v>2724</v>
      </c>
      <c r="G974" s="239"/>
      <c r="H974" s="5"/>
      <c r="I974" s="127"/>
      <c r="J974" s="5"/>
    </row>
    <row r="975" spans="2:10" ht="15">
      <c r="B975" s="348">
        <v>42997.574733795998</v>
      </c>
      <c r="C975" s="349">
        <v>100</v>
      </c>
      <c r="D975" s="350">
        <f t="shared" si="15"/>
        <v>5</v>
      </c>
      <c r="E975" s="351">
        <v>95</v>
      </c>
      <c r="F975" s="352" t="s">
        <v>2725</v>
      </c>
      <c r="G975" s="239"/>
      <c r="H975" s="5"/>
      <c r="I975" s="127"/>
      <c r="J975" s="5"/>
    </row>
    <row r="976" spans="2:10" ht="15">
      <c r="B976" s="348">
        <v>42997.583923610997</v>
      </c>
      <c r="C976" s="349">
        <v>500</v>
      </c>
      <c r="D976" s="350">
        <f t="shared" si="15"/>
        <v>35</v>
      </c>
      <c r="E976" s="351">
        <v>465</v>
      </c>
      <c r="F976" s="352" t="s">
        <v>2726</v>
      </c>
      <c r="G976" s="239"/>
      <c r="H976" s="5"/>
      <c r="I976" s="127"/>
      <c r="J976" s="5"/>
    </row>
    <row r="977" spans="2:10" ht="15">
      <c r="B977" s="348">
        <v>42997.601157407</v>
      </c>
      <c r="C977" s="349">
        <v>450</v>
      </c>
      <c r="D977" s="350">
        <f t="shared" si="15"/>
        <v>22.5</v>
      </c>
      <c r="E977" s="351">
        <v>427.5</v>
      </c>
      <c r="F977" s="352" t="s">
        <v>2727</v>
      </c>
      <c r="G977" s="239"/>
      <c r="H977" s="5"/>
      <c r="I977" s="127"/>
      <c r="J977" s="5"/>
    </row>
    <row r="978" spans="2:10" ht="15">
      <c r="B978" s="348">
        <v>42997.654664351998</v>
      </c>
      <c r="C978" s="349">
        <v>50</v>
      </c>
      <c r="D978" s="350">
        <f t="shared" si="15"/>
        <v>4</v>
      </c>
      <c r="E978" s="351">
        <v>46</v>
      </c>
      <c r="F978" s="352" t="s">
        <v>2021</v>
      </c>
      <c r="G978" s="239"/>
      <c r="H978" s="5"/>
      <c r="I978" s="127"/>
      <c r="J978" s="5"/>
    </row>
    <row r="979" spans="2:10" ht="15">
      <c r="B979" s="348">
        <v>42997.759560184997</v>
      </c>
      <c r="C979" s="349">
        <v>100</v>
      </c>
      <c r="D979" s="350">
        <f t="shared" si="15"/>
        <v>5</v>
      </c>
      <c r="E979" s="351">
        <v>95</v>
      </c>
      <c r="F979" s="352" t="s">
        <v>2728</v>
      </c>
      <c r="G979" s="239"/>
      <c r="H979" s="5"/>
      <c r="I979" s="127"/>
      <c r="J979" s="5"/>
    </row>
    <row r="980" spans="2:10" ht="15">
      <c r="B980" s="348">
        <v>42997.772499999999</v>
      </c>
      <c r="C980" s="349">
        <v>500</v>
      </c>
      <c r="D980" s="350">
        <f t="shared" si="15"/>
        <v>25</v>
      </c>
      <c r="E980" s="351">
        <v>475</v>
      </c>
      <c r="F980" s="352" t="s">
        <v>2729</v>
      </c>
      <c r="G980" s="239"/>
      <c r="H980" s="5"/>
      <c r="I980" s="127"/>
      <c r="J980" s="5"/>
    </row>
    <row r="981" spans="2:10" ht="15">
      <c r="B981" s="348">
        <v>42997.801215277999</v>
      </c>
      <c r="C981" s="349">
        <v>200</v>
      </c>
      <c r="D981" s="350">
        <f t="shared" si="15"/>
        <v>16</v>
      </c>
      <c r="E981" s="351">
        <v>184</v>
      </c>
      <c r="F981" s="352" t="s">
        <v>2730</v>
      </c>
      <c r="G981" s="239"/>
      <c r="H981" s="5"/>
      <c r="I981" s="127"/>
      <c r="J981" s="5"/>
    </row>
    <row r="982" spans="2:10" ht="15">
      <c r="B982" s="348">
        <v>42997.811863426003</v>
      </c>
      <c r="C982" s="349">
        <v>1000</v>
      </c>
      <c r="D982" s="350">
        <f t="shared" si="15"/>
        <v>50</v>
      </c>
      <c r="E982" s="351">
        <v>950</v>
      </c>
      <c r="F982" s="352" t="s">
        <v>2731</v>
      </c>
      <c r="G982" s="239"/>
      <c r="H982" s="5"/>
      <c r="I982" s="127"/>
      <c r="J982" s="5"/>
    </row>
    <row r="983" spans="2:10" ht="15">
      <c r="B983" s="348">
        <v>42997.949606481001</v>
      </c>
      <c r="C983" s="349">
        <v>200</v>
      </c>
      <c r="D983" s="350">
        <f t="shared" si="15"/>
        <v>10</v>
      </c>
      <c r="E983" s="351">
        <v>190</v>
      </c>
      <c r="F983" s="352" t="s">
        <v>2732</v>
      </c>
      <c r="G983" s="239"/>
      <c r="H983" s="5"/>
      <c r="I983" s="127"/>
      <c r="J983" s="5"/>
    </row>
    <row r="984" spans="2:10" ht="15">
      <c r="B984" s="348">
        <v>42997.983622685002</v>
      </c>
      <c r="C984" s="349">
        <v>50</v>
      </c>
      <c r="D984" s="350">
        <f t="shared" si="15"/>
        <v>2.5</v>
      </c>
      <c r="E984" s="351">
        <v>47.5</v>
      </c>
      <c r="F984" s="352" t="s">
        <v>2613</v>
      </c>
      <c r="G984" s="239"/>
      <c r="H984" s="5"/>
      <c r="I984" s="127"/>
      <c r="J984" s="5"/>
    </row>
    <row r="985" spans="2:10" ht="15">
      <c r="B985" s="348">
        <v>42998.051284722002</v>
      </c>
      <c r="C985" s="349">
        <v>20</v>
      </c>
      <c r="D985" s="350">
        <f t="shared" si="15"/>
        <v>1.3999999999999986</v>
      </c>
      <c r="E985" s="351">
        <v>18.600000000000001</v>
      </c>
      <c r="F985" s="352" t="s">
        <v>2733</v>
      </c>
      <c r="G985" s="239"/>
      <c r="H985" s="5"/>
      <c r="I985" s="127"/>
      <c r="J985" s="5"/>
    </row>
    <row r="986" spans="2:10" ht="15">
      <c r="B986" s="348">
        <v>42998.161585647998</v>
      </c>
      <c r="C986" s="349">
        <v>100</v>
      </c>
      <c r="D986" s="350">
        <f t="shared" si="15"/>
        <v>7</v>
      </c>
      <c r="E986" s="351">
        <v>93</v>
      </c>
      <c r="F986" s="352" t="s">
        <v>2734</v>
      </c>
      <c r="G986" s="239"/>
      <c r="H986" s="5"/>
      <c r="I986" s="127"/>
      <c r="J986" s="5"/>
    </row>
    <row r="987" spans="2:10" ht="15">
      <c r="B987" s="348">
        <v>42998.172210648001</v>
      </c>
      <c r="C987" s="349">
        <v>100</v>
      </c>
      <c r="D987" s="350">
        <f t="shared" si="15"/>
        <v>8</v>
      </c>
      <c r="E987" s="351">
        <v>92</v>
      </c>
      <c r="F987" s="352" t="s">
        <v>2735</v>
      </c>
      <c r="G987" s="239"/>
      <c r="H987" s="5"/>
      <c r="I987" s="127"/>
      <c r="J987" s="5"/>
    </row>
    <row r="988" spans="2:10" ht="15">
      <c r="B988" s="348">
        <v>42998.283657407002</v>
      </c>
      <c r="C988" s="349">
        <v>100</v>
      </c>
      <c r="D988" s="350">
        <f t="shared" si="15"/>
        <v>8</v>
      </c>
      <c r="E988" s="351">
        <v>92</v>
      </c>
      <c r="F988" s="352" t="s">
        <v>2736</v>
      </c>
      <c r="G988" s="239"/>
      <c r="H988" s="5"/>
      <c r="I988" s="127"/>
      <c r="J988" s="5"/>
    </row>
    <row r="989" spans="2:10" ht="15">
      <c r="B989" s="348">
        <v>42998.312847221998</v>
      </c>
      <c r="C989" s="349">
        <v>200</v>
      </c>
      <c r="D989" s="350">
        <f t="shared" si="15"/>
        <v>10</v>
      </c>
      <c r="E989" s="351">
        <v>190</v>
      </c>
      <c r="F989" s="352" t="s">
        <v>2264</v>
      </c>
      <c r="G989" s="239"/>
      <c r="H989" s="5"/>
      <c r="I989" s="127"/>
      <c r="J989" s="5"/>
    </row>
    <row r="990" spans="2:10" ht="15">
      <c r="B990" s="348">
        <v>42998.314722222</v>
      </c>
      <c r="C990" s="349">
        <v>200</v>
      </c>
      <c r="D990" s="350">
        <f t="shared" si="15"/>
        <v>10</v>
      </c>
      <c r="E990" s="351">
        <v>190</v>
      </c>
      <c r="F990" s="352" t="s">
        <v>2265</v>
      </c>
      <c r="G990" s="239"/>
      <c r="H990" s="5"/>
      <c r="I990" s="127"/>
      <c r="J990" s="5"/>
    </row>
    <row r="991" spans="2:10" ht="15">
      <c r="B991" s="348">
        <v>42998.354918981</v>
      </c>
      <c r="C991" s="349">
        <v>50</v>
      </c>
      <c r="D991" s="350">
        <f t="shared" si="15"/>
        <v>3.5</v>
      </c>
      <c r="E991" s="351">
        <v>46.5</v>
      </c>
      <c r="F991" s="352" t="s">
        <v>2737</v>
      </c>
      <c r="G991" s="239"/>
      <c r="H991" s="5"/>
      <c r="I991" s="127"/>
      <c r="J991" s="5"/>
    </row>
    <row r="992" spans="2:10" ht="15">
      <c r="B992" s="348">
        <v>42998.405231481003</v>
      </c>
      <c r="C992" s="349">
        <v>250</v>
      </c>
      <c r="D992" s="350">
        <f t="shared" si="15"/>
        <v>17.5</v>
      </c>
      <c r="E992" s="351">
        <v>232.5</v>
      </c>
      <c r="F992" s="352" t="s">
        <v>2738</v>
      </c>
      <c r="G992" s="239"/>
      <c r="H992" s="5"/>
      <c r="I992" s="127"/>
      <c r="J992" s="5"/>
    </row>
    <row r="993" spans="2:10" ht="15">
      <c r="B993" s="348">
        <v>42998.409930556001</v>
      </c>
      <c r="C993" s="349">
        <v>100</v>
      </c>
      <c r="D993" s="350">
        <f t="shared" si="15"/>
        <v>5</v>
      </c>
      <c r="E993" s="351">
        <v>95</v>
      </c>
      <c r="F993" s="352" t="s">
        <v>2739</v>
      </c>
      <c r="G993" s="239"/>
      <c r="H993" s="5"/>
      <c r="I993" s="127"/>
      <c r="J993" s="5"/>
    </row>
    <row r="994" spans="2:10" ht="15">
      <c r="B994" s="348">
        <v>42998.411724537</v>
      </c>
      <c r="C994" s="349">
        <v>200</v>
      </c>
      <c r="D994" s="350">
        <f t="shared" si="15"/>
        <v>16</v>
      </c>
      <c r="E994" s="351">
        <v>184</v>
      </c>
      <c r="F994" s="352" t="s">
        <v>2740</v>
      </c>
      <c r="G994" s="239"/>
      <c r="H994" s="5"/>
      <c r="I994" s="127"/>
      <c r="J994" s="5"/>
    </row>
    <row r="995" spans="2:10" ht="15">
      <c r="B995" s="348">
        <v>42998.411828703996</v>
      </c>
      <c r="C995" s="349">
        <v>300</v>
      </c>
      <c r="D995" s="350">
        <f t="shared" si="15"/>
        <v>15</v>
      </c>
      <c r="E995" s="351">
        <v>285</v>
      </c>
      <c r="F995" s="352" t="s">
        <v>2741</v>
      </c>
      <c r="G995" s="239"/>
      <c r="H995" s="5"/>
      <c r="I995" s="127"/>
      <c r="J995" s="5"/>
    </row>
    <row r="996" spans="2:10" ht="15">
      <c r="B996" s="348">
        <v>42998.424733795997</v>
      </c>
      <c r="C996" s="349">
        <v>5000</v>
      </c>
      <c r="D996" s="350">
        <f t="shared" si="15"/>
        <v>250</v>
      </c>
      <c r="E996" s="351">
        <v>4750</v>
      </c>
      <c r="F996" s="352" t="s">
        <v>2742</v>
      </c>
      <c r="G996" s="239"/>
      <c r="H996" s="5"/>
      <c r="I996" s="127"/>
      <c r="J996" s="5"/>
    </row>
    <row r="997" spans="2:10" ht="15">
      <c r="B997" s="348">
        <v>42998.458715278</v>
      </c>
      <c r="C997" s="349">
        <v>50</v>
      </c>
      <c r="D997" s="350">
        <f t="shared" si="15"/>
        <v>3.5</v>
      </c>
      <c r="E997" s="351">
        <v>46.5</v>
      </c>
      <c r="F997" s="352" t="s">
        <v>2743</v>
      </c>
      <c r="G997" s="239"/>
      <c r="H997" s="5"/>
      <c r="I997" s="127"/>
      <c r="J997" s="5"/>
    </row>
    <row r="998" spans="2:10" ht="15">
      <c r="B998" s="348">
        <v>42998.458819444</v>
      </c>
      <c r="C998" s="349">
        <v>200</v>
      </c>
      <c r="D998" s="350">
        <f t="shared" si="15"/>
        <v>16</v>
      </c>
      <c r="E998" s="351">
        <v>184</v>
      </c>
      <c r="F998" s="352" t="s">
        <v>2744</v>
      </c>
      <c r="G998" s="239"/>
      <c r="H998" s="5"/>
      <c r="I998" s="127"/>
      <c r="J998" s="5"/>
    </row>
    <row r="999" spans="2:10" ht="15">
      <c r="B999" s="348">
        <v>42998.458854167002</v>
      </c>
      <c r="C999" s="349">
        <v>50</v>
      </c>
      <c r="D999" s="350">
        <f t="shared" si="15"/>
        <v>2.5</v>
      </c>
      <c r="E999" s="351">
        <v>47.5</v>
      </c>
      <c r="F999" s="352" t="s">
        <v>2745</v>
      </c>
      <c r="G999" s="239"/>
      <c r="H999" s="5"/>
      <c r="I999" s="127"/>
      <c r="J999" s="5"/>
    </row>
    <row r="1000" spans="2:10" ht="15">
      <c r="B1000" s="348">
        <v>42998.458969906998</v>
      </c>
      <c r="C1000" s="349">
        <v>300</v>
      </c>
      <c r="D1000" s="350">
        <f t="shared" si="15"/>
        <v>15</v>
      </c>
      <c r="E1000" s="351">
        <v>285</v>
      </c>
      <c r="F1000" s="352" t="s">
        <v>2198</v>
      </c>
      <c r="G1000" s="239"/>
      <c r="H1000" s="5"/>
      <c r="I1000" s="127"/>
      <c r="J1000" s="5"/>
    </row>
    <row r="1001" spans="2:10" ht="15">
      <c r="B1001" s="348">
        <v>42998.459178240999</v>
      </c>
      <c r="C1001" s="349">
        <v>100</v>
      </c>
      <c r="D1001" s="350">
        <f t="shared" si="15"/>
        <v>5</v>
      </c>
      <c r="E1001" s="351">
        <v>95</v>
      </c>
      <c r="F1001" s="352" t="s">
        <v>2746</v>
      </c>
      <c r="G1001" s="239"/>
      <c r="H1001" s="5"/>
      <c r="I1001" s="127"/>
      <c r="J1001" s="5"/>
    </row>
    <row r="1002" spans="2:10" ht="15">
      <c r="B1002" s="348">
        <v>42998.459456019002</v>
      </c>
      <c r="C1002" s="349">
        <v>100</v>
      </c>
      <c r="D1002" s="350">
        <f t="shared" si="15"/>
        <v>7</v>
      </c>
      <c r="E1002" s="351">
        <v>93</v>
      </c>
      <c r="F1002" s="352" t="s">
        <v>2747</v>
      </c>
      <c r="G1002" s="239"/>
      <c r="H1002" s="5"/>
      <c r="I1002" s="127"/>
      <c r="J1002" s="5"/>
    </row>
    <row r="1003" spans="2:10" ht="15">
      <c r="B1003" s="348">
        <v>42998.459641203997</v>
      </c>
      <c r="C1003" s="349">
        <v>300</v>
      </c>
      <c r="D1003" s="350">
        <f t="shared" si="15"/>
        <v>15</v>
      </c>
      <c r="E1003" s="351">
        <v>285</v>
      </c>
      <c r="F1003" s="352" t="s">
        <v>2748</v>
      </c>
      <c r="G1003" s="239"/>
      <c r="H1003" s="5"/>
      <c r="I1003" s="127"/>
      <c r="J1003" s="5"/>
    </row>
    <row r="1004" spans="2:10" ht="15">
      <c r="B1004" s="348">
        <v>42998.459699074003</v>
      </c>
      <c r="C1004" s="349">
        <v>200</v>
      </c>
      <c r="D1004" s="350">
        <f t="shared" si="15"/>
        <v>14</v>
      </c>
      <c r="E1004" s="351">
        <v>186</v>
      </c>
      <c r="F1004" s="352" t="s">
        <v>2272</v>
      </c>
      <c r="G1004" s="239"/>
      <c r="H1004" s="5"/>
      <c r="I1004" s="127"/>
      <c r="J1004" s="5"/>
    </row>
    <row r="1005" spans="2:10" ht="15">
      <c r="B1005" s="348">
        <v>42998.459745369997</v>
      </c>
      <c r="C1005" s="349">
        <v>50</v>
      </c>
      <c r="D1005" s="350">
        <f t="shared" si="15"/>
        <v>4</v>
      </c>
      <c r="E1005" s="351">
        <v>46</v>
      </c>
      <c r="F1005" s="352" t="s">
        <v>2305</v>
      </c>
      <c r="G1005" s="239"/>
      <c r="H1005" s="5"/>
      <c r="I1005" s="127"/>
      <c r="J1005" s="5"/>
    </row>
    <row r="1006" spans="2:10" ht="15">
      <c r="B1006" s="348">
        <v>42998.459756944001</v>
      </c>
      <c r="C1006" s="349">
        <v>150</v>
      </c>
      <c r="D1006" s="350">
        <f t="shared" si="15"/>
        <v>10.5</v>
      </c>
      <c r="E1006" s="351">
        <v>139.5</v>
      </c>
      <c r="F1006" s="352" t="s">
        <v>2749</v>
      </c>
      <c r="G1006" s="239"/>
      <c r="H1006" s="5"/>
      <c r="I1006" s="127"/>
      <c r="J1006" s="5"/>
    </row>
    <row r="1007" spans="2:10" ht="15">
      <c r="B1007" s="348">
        <v>42998.459791667003</v>
      </c>
      <c r="C1007" s="349">
        <v>200</v>
      </c>
      <c r="D1007" s="350">
        <f t="shared" si="15"/>
        <v>10</v>
      </c>
      <c r="E1007" s="351">
        <v>190</v>
      </c>
      <c r="F1007" s="352" t="s">
        <v>2750</v>
      </c>
      <c r="G1007" s="239"/>
      <c r="H1007" s="5"/>
      <c r="I1007" s="127"/>
      <c r="J1007" s="5"/>
    </row>
    <row r="1008" spans="2:10" ht="15">
      <c r="B1008" s="348">
        <v>42998.460057869997</v>
      </c>
      <c r="C1008" s="349">
        <v>100</v>
      </c>
      <c r="D1008" s="350">
        <f t="shared" si="15"/>
        <v>5</v>
      </c>
      <c r="E1008" s="351">
        <v>95</v>
      </c>
      <c r="F1008" s="352" t="s">
        <v>2751</v>
      </c>
      <c r="G1008" s="239"/>
      <c r="H1008" s="5"/>
      <c r="I1008" s="127"/>
      <c r="J1008" s="5"/>
    </row>
    <row r="1009" spans="2:10" ht="15">
      <c r="B1009" s="348">
        <v>42998.497141204003</v>
      </c>
      <c r="C1009" s="349">
        <v>500</v>
      </c>
      <c r="D1009" s="350">
        <f t="shared" si="15"/>
        <v>25</v>
      </c>
      <c r="E1009" s="351">
        <v>475</v>
      </c>
      <c r="F1009" s="352" t="s">
        <v>2278</v>
      </c>
      <c r="G1009" s="239"/>
      <c r="H1009" s="5"/>
      <c r="I1009" s="127"/>
      <c r="J1009" s="5"/>
    </row>
    <row r="1010" spans="2:10" ht="15">
      <c r="B1010" s="348">
        <v>42998.567430556002</v>
      </c>
      <c r="C1010" s="349">
        <v>150</v>
      </c>
      <c r="D1010" s="350">
        <f t="shared" si="15"/>
        <v>12</v>
      </c>
      <c r="E1010" s="351">
        <v>138</v>
      </c>
      <c r="F1010" s="352" t="s">
        <v>2752</v>
      </c>
      <c r="G1010" s="239"/>
      <c r="H1010" s="5"/>
      <c r="I1010" s="127"/>
      <c r="J1010" s="5"/>
    </row>
    <row r="1011" spans="2:10" ht="15">
      <c r="B1011" s="348">
        <v>42998.568506944001</v>
      </c>
      <c r="C1011" s="349">
        <v>111</v>
      </c>
      <c r="D1011" s="350">
        <f t="shared" si="15"/>
        <v>5.5499999999999972</v>
      </c>
      <c r="E1011" s="351">
        <v>105.45</v>
      </c>
      <c r="F1011" s="352" t="s">
        <v>2753</v>
      </c>
      <c r="G1011" s="239"/>
      <c r="H1011" s="5"/>
      <c r="I1011" s="127"/>
      <c r="J1011" s="5"/>
    </row>
    <row r="1012" spans="2:10" ht="15">
      <c r="B1012" s="348">
        <v>42998.570752314998</v>
      </c>
      <c r="C1012" s="349">
        <v>111</v>
      </c>
      <c r="D1012" s="350">
        <f t="shared" si="15"/>
        <v>5.5499999999999972</v>
      </c>
      <c r="E1012" s="351">
        <v>105.45</v>
      </c>
      <c r="F1012" s="352" t="s">
        <v>2753</v>
      </c>
      <c r="G1012" s="239"/>
      <c r="H1012" s="5"/>
      <c r="I1012" s="127"/>
      <c r="J1012" s="5"/>
    </row>
    <row r="1013" spans="2:10" ht="15">
      <c r="B1013" s="348">
        <v>42998.572777777998</v>
      </c>
      <c r="C1013" s="349">
        <v>100</v>
      </c>
      <c r="D1013" s="350">
        <f t="shared" si="15"/>
        <v>5</v>
      </c>
      <c r="E1013" s="351">
        <v>95</v>
      </c>
      <c r="F1013" s="352" t="s">
        <v>2367</v>
      </c>
      <c r="G1013" s="239"/>
      <c r="H1013" s="5"/>
      <c r="I1013" s="127"/>
      <c r="J1013" s="5"/>
    </row>
    <row r="1014" spans="2:10" ht="15">
      <c r="B1014" s="348">
        <v>42998.574618056002</v>
      </c>
      <c r="C1014" s="349">
        <v>111</v>
      </c>
      <c r="D1014" s="350">
        <f t="shared" si="15"/>
        <v>5.5499999999999972</v>
      </c>
      <c r="E1014" s="351">
        <v>105.45</v>
      </c>
      <c r="F1014" s="352" t="s">
        <v>2754</v>
      </c>
      <c r="G1014" s="239"/>
      <c r="H1014" s="5"/>
      <c r="I1014" s="127"/>
      <c r="J1014" s="5"/>
    </row>
    <row r="1015" spans="2:10" ht="15">
      <c r="B1015" s="348">
        <v>42998.576944444001</v>
      </c>
      <c r="C1015" s="349">
        <v>100</v>
      </c>
      <c r="D1015" s="350">
        <f t="shared" si="15"/>
        <v>5</v>
      </c>
      <c r="E1015" s="351">
        <v>95</v>
      </c>
      <c r="F1015" s="352" t="s">
        <v>2755</v>
      </c>
      <c r="G1015" s="239"/>
      <c r="H1015" s="5"/>
      <c r="I1015" s="127"/>
      <c r="J1015" s="5"/>
    </row>
    <row r="1016" spans="2:10" ht="15">
      <c r="B1016" s="348">
        <v>42998.581446759003</v>
      </c>
      <c r="C1016" s="349">
        <v>100</v>
      </c>
      <c r="D1016" s="350">
        <f t="shared" si="15"/>
        <v>5</v>
      </c>
      <c r="E1016" s="351">
        <v>95</v>
      </c>
      <c r="F1016" s="352" t="s">
        <v>2657</v>
      </c>
      <c r="G1016" s="239"/>
      <c r="H1016" s="5"/>
      <c r="I1016" s="127"/>
      <c r="J1016" s="5"/>
    </row>
    <row r="1017" spans="2:10" ht="15">
      <c r="B1017" s="348">
        <v>42998.597164352002</v>
      </c>
      <c r="C1017" s="349">
        <v>600</v>
      </c>
      <c r="D1017" s="350">
        <f t="shared" si="15"/>
        <v>48</v>
      </c>
      <c r="E1017" s="351">
        <v>552</v>
      </c>
      <c r="F1017" s="352" t="s">
        <v>2236</v>
      </c>
      <c r="G1017" s="239"/>
      <c r="H1017" s="5"/>
      <c r="I1017" s="127"/>
      <c r="J1017" s="5"/>
    </row>
    <row r="1018" spans="2:10" ht="15">
      <c r="B1018" s="348">
        <v>42998.688287037003</v>
      </c>
      <c r="C1018" s="349">
        <v>135</v>
      </c>
      <c r="D1018" s="350">
        <f t="shared" si="15"/>
        <v>9.4500000000000028</v>
      </c>
      <c r="E1018" s="351">
        <v>125.55</v>
      </c>
      <c r="F1018" s="352" t="s">
        <v>2145</v>
      </c>
      <c r="G1018" s="239"/>
      <c r="H1018" s="5"/>
      <c r="I1018" s="127"/>
      <c r="J1018" s="5"/>
    </row>
    <row r="1019" spans="2:10" ht="15">
      <c r="B1019" s="348">
        <v>42998.741145833003</v>
      </c>
      <c r="C1019" s="349">
        <v>30</v>
      </c>
      <c r="D1019" s="350">
        <f t="shared" si="15"/>
        <v>1.5</v>
      </c>
      <c r="E1019" s="351">
        <v>28.5</v>
      </c>
      <c r="F1019" s="352" t="s">
        <v>2033</v>
      </c>
      <c r="G1019" s="239"/>
      <c r="H1019" s="5"/>
      <c r="I1019" s="127"/>
      <c r="J1019" s="5"/>
    </row>
    <row r="1020" spans="2:10" ht="15">
      <c r="B1020" s="348">
        <v>42998.771157406998</v>
      </c>
      <c r="C1020" s="349">
        <v>50</v>
      </c>
      <c r="D1020" s="350">
        <f t="shared" si="15"/>
        <v>4</v>
      </c>
      <c r="E1020" s="351">
        <v>46</v>
      </c>
      <c r="F1020" s="352" t="s">
        <v>2568</v>
      </c>
      <c r="G1020" s="239"/>
      <c r="H1020" s="5"/>
      <c r="I1020" s="127"/>
      <c r="J1020" s="5"/>
    </row>
    <row r="1021" spans="2:10" ht="15">
      <c r="B1021" s="348">
        <v>42998.874386574003</v>
      </c>
      <c r="C1021" s="349">
        <v>50</v>
      </c>
      <c r="D1021" s="350">
        <f t="shared" si="15"/>
        <v>3.5</v>
      </c>
      <c r="E1021" s="351">
        <v>46.5</v>
      </c>
      <c r="F1021" s="352" t="s">
        <v>2756</v>
      </c>
      <c r="G1021" s="239"/>
      <c r="H1021" s="5"/>
      <c r="I1021" s="127"/>
      <c r="J1021" s="5"/>
    </row>
    <row r="1022" spans="2:10" ht="15">
      <c r="B1022" s="348">
        <v>42998.877604166999</v>
      </c>
      <c r="C1022" s="349">
        <v>500</v>
      </c>
      <c r="D1022" s="350">
        <f t="shared" si="15"/>
        <v>25</v>
      </c>
      <c r="E1022" s="351">
        <v>475</v>
      </c>
      <c r="F1022" s="352" t="s">
        <v>2757</v>
      </c>
      <c r="G1022" s="239"/>
      <c r="H1022" s="5"/>
      <c r="I1022" s="127"/>
      <c r="J1022" s="5"/>
    </row>
    <row r="1023" spans="2:10" ht="15">
      <c r="B1023" s="348">
        <v>42998.878298611002</v>
      </c>
      <c r="C1023" s="349">
        <v>1000</v>
      </c>
      <c r="D1023" s="350">
        <f t="shared" si="15"/>
        <v>50</v>
      </c>
      <c r="E1023" s="351">
        <v>950</v>
      </c>
      <c r="F1023" s="352" t="s">
        <v>2758</v>
      </c>
      <c r="G1023" s="239"/>
      <c r="H1023" s="5"/>
      <c r="I1023" s="127"/>
      <c r="J1023" s="5"/>
    </row>
    <row r="1024" spans="2:10" ht="15">
      <c r="B1024" s="348">
        <v>42998.884583332998</v>
      </c>
      <c r="C1024" s="349">
        <v>2800</v>
      </c>
      <c r="D1024" s="350">
        <f t="shared" si="15"/>
        <v>140</v>
      </c>
      <c r="E1024" s="351">
        <v>2660</v>
      </c>
      <c r="F1024" s="352" t="s">
        <v>2689</v>
      </c>
      <c r="G1024" s="239"/>
      <c r="H1024" s="5"/>
      <c r="I1024" s="127"/>
      <c r="J1024" s="5"/>
    </row>
    <row r="1025" spans="2:10" ht="15">
      <c r="B1025" s="348">
        <v>42998.903402778</v>
      </c>
      <c r="C1025" s="349">
        <v>300</v>
      </c>
      <c r="D1025" s="350">
        <f t="shared" si="15"/>
        <v>15</v>
      </c>
      <c r="E1025" s="351">
        <v>285</v>
      </c>
      <c r="F1025" s="352" t="s">
        <v>2759</v>
      </c>
      <c r="G1025" s="239"/>
      <c r="H1025" s="5"/>
      <c r="I1025" s="127"/>
      <c r="J1025" s="5"/>
    </row>
    <row r="1026" spans="2:10" ht="15">
      <c r="B1026" s="348">
        <v>42998.925798611002</v>
      </c>
      <c r="C1026" s="349">
        <v>1000</v>
      </c>
      <c r="D1026" s="350">
        <f t="shared" si="15"/>
        <v>70</v>
      </c>
      <c r="E1026" s="351">
        <v>930</v>
      </c>
      <c r="F1026" s="352" t="s">
        <v>2237</v>
      </c>
      <c r="G1026" s="239"/>
      <c r="H1026" s="5"/>
      <c r="I1026" s="127"/>
      <c r="J1026" s="5"/>
    </row>
    <row r="1027" spans="2:10" ht="15">
      <c r="B1027" s="348">
        <v>42999.002743056</v>
      </c>
      <c r="C1027" s="349">
        <v>100</v>
      </c>
      <c r="D1027" s="350">
        <f t="shared" si="15"/>
        <v>5</v>
      </c>
      <c r="E1027" s="351">
        <v>95</v>
      </c>
      <c r="F1027" s="352" t="s">
        <v>2760</v>
      </c>
      <c r="G1027" s="239"/>
      <c r="H1027" s="5"/>
      <c r="I1027" s="127"/>
      <c r="J1027" s="5"/>
    </row>
    <row r="1028" spans="2:10" ht="15">
      <c r="B1028" s="348">
        <v>42999.014513889</v>
      </c>
      <c r="C1028" s="349">
        <v>100</v>
      </c>
      <c r="D1028" s="350">
        <f t="shared" si="15"/>
        <v>8</v>
      </c>
      <c r="E1028" s="351">
        <v>92</v>
      </c>
      <c r="F1028" s="352" t="s">
        <v>2761</v>
      </c>
      <c r="G1028" s="239"/>
      <c r="H1028" s="5"/>
      <c r="I1028" s="127"/>
      <c r="J1028" s="5"/>
    </row>
    <row r="1029" spans="2:10" ht="15">
      <c r="B1029" s="348">
        <v>42999.044884258998</v>
      </c>
      <c r="C1029" s="349">
        <v>3000</v>
      </c>
      <c r="D1029" s="350">
        <f t="shared" ref="D1029:D1092" si="16">C1029-E1029</f>
        <v>150</v>
      </c>
      <c r="E1029" s="351">
        <v>2850</v>
      </c>
      <c r="F1029" s="352" t="s">
        <v>2762</v>
      </c>
      <c r="G1029" s="239"/>
      <c r="H1029" s="5"/>
      <c r="I1029" s="127"/>
      <c r="J1029" s="5"/>
    </row>
    <row r="1030" spans="2:10" ht="15">
      <c r="B1030" s="348">
        <v>42999.242476852</v>
      </c>
      <c r="C1030" s="349">
        <v>522</v>
      </c>
      <c r="D1030" s="350">
        <f t="shared" si="16"/>
        <v>36.54000000000002</v>
      </c>
      <c r="E1030" s="351">
        <v>485.46</v>
      </c>
      <c r="F1030" s="352" t="s">
        <v>2763</v>
      </c>
      <c r="G1030" s="239"/>
      <c r="H1030" s="5"/>
      <c r="I1030" s="127"/>
      <c r="J1030" s="5"/>
    </row>
    <row r="1031" spans="2:10" ht="15">
      <c r="B1031" s="348">
        <v>42999.290601852001</v>
      </c>
      <c r="C1031" s="349">
        <v>10</v>
      </c>
      <c r="D1031" s="350">
        <f t="shared" si="16"/>
        <v>0.5</v>
      </c>
      <c r="E1031" s="351">
        <v>9.5</v>
      </c>
      <c r="F1031" s="352" t="s">
        <v>2277</v>
      </c>
      <c r="G1031" s="239"/>
      <c r="H1031" s="5"/>
      <c r="I1031" s="127"/>
      <c r="J1031" s="5"/>
    </row>
    <row r="1032" spans="2:10" ht="15">
      <c r="B1032" s="348">
        <v>42999.295532406999</v>
      </c>
      <c r="C1032" s="349">
        <v>100</v>
      </c>
      <c r="D1032" s="350">
        <f t="shared" si="16"/>
        <v>8</v>
      </c>
      <c r="E1032" s="351">
        <v>92</v>
      </c>
      <c r="F1032" s="352" t="s">
        <v>2280</v>
      </c>
      <c r="G1032" s="239"/>
      <c r="H1032" s="5"/>
      <c r="I1032" s="127"/>
      <c r="J1032" s="5"/>
    </row>
    <row r="1033" spans="2:10" ht="15">
      <c r="B1033" s="348">
        <v>42999.356574074001</v>
      </c>
      <c r="C1033" s="349">
        <v>100</v>
      </c>
      <c r="D1033" s="350">
        <f t="shared" si="16"/>
        <v>5</v>
      </c>
      <c r="E1033" s="351">
        <v>95</v>
      </c>
      <c r="F1033" s="352" t="s">
        <v>2279</v>
      </c>
      <c r="G1033" s="239"/>
      <c r="H1033" s="5"/>
      <c r="I1033" s="127"/>
      <c r="J1033" s="5"/>
    </row>
    <row r="1034" spans="2:10" ht="15">
      <c r="B1034" s="348">
        <v>42999.364895833001</v>
      </c>
      <c r="C1034" s="349">
        <v>100</v>
      </c>
      <c r="D1034" s="350">
        <f t="shared" si="16"/>
        <v>8</v>
      </c>
      <c r="E1034" s="351">
        <v>92</v>
      </c>
      <c r="F1034" s="352" t="s">
        <v>2258</v>
      </c>
      <c r="G1034" s="239"/>
      <c r="H1034" s="5"/>
      <c r="I1034" s="127"/>
      <c r="J1034" s="5"/>
    </row>
    <row r="1035" spans="2:10" ht="15">
      <c r="B1035" s="348">
        <v>42999.376087962999</v>
      </c>
      <c r="C1035" s="349">
        <v>100</v>
      </c>
      <c r="D1035" s="350">
        <f t="shared" si="16"/>
        <v>8</v>
      </c>
      <c r="E1035" s="351">
        <v>92</v>
      </c>
      <c r="F1035" s="352" t="s">
        <v>2764</v>
      </c>
      <c r="G1035" s="239"/>
      <c r="H1035" s="5"/>
      <c r="I1035" s="127"/>
      <c r="J1035" s="5"/>
    </row>
    <row r="1036" spans="2:10" ht="15">
      <c r="B1036" s="348">
        <v>42999.387499999997</v>
      </c>
      <c r="C1036" s="349">
        <v>1000</v>
      </c>
      <c r="D1036" s="350">
        <f t="shared" si="16"/>
        <v>50</v>
      </c>
      <c r="E1036" s="351">
        <v>950</v>
      </c>
      <c r="F1036" s="352" t="s">
        <v>2765</v>
      </c>
      <c r="G1036" s="239"/>
      <c r="H1036" s="5"/>
      <c r="I1036" s="127"/>
      <c r="J1036" s="5"/>
    </row>
    <row r="1037" spans="2:10" ht="15">
      <c r="B1037" s="348">
        <v>42999.447673611001</v>
      </c>
      <c r="C1037" s="349">
        <v>2000</v>
      </c>
      <c r="D1037" s="350">
        <f t="shared" si="16"/>
        <v>100</v>
      </c>
      <c r="E1037" s="351">
        <v>1900</v>
      </c>
      <c r="F1037" s="352" t="s">
        <v>2007</v>
      </c>
      <c r="G1037" s="239"/>
      <c r="H1037" s="5"/>
      <c r="I1037" s="127"/>
      <c r="J1037" s="5"/>
    </row>
    <row r="1038" spans="2:10" ht="15">
      <c r="B1038" s="348">
        <v>42999.447685184998</v>
      </c>
      <c r="C1038" s="349">
        <v>150</v>
      </c>
      <c r="D1038" s="350">
        <f t="shared" si="16"/>
        <v>7.5</v>
      </c>
      <c r="E1038" s="351">
        <v>142.5</v>
      </c>
      <c r="F1038" s="352" t="s">
        <v>2501</v>
      </c>
      <c r="G1038" s="239"/>
      <c r="H1038" s="5"/>
      <c r="I1038" s="127"/>
      <c r="J1038" s="5"/>
    </row>
    <row r="1039" spans="2:10" ht="15">
      <c r="B1039" s="348">
        <v>42999.454317130003</v>
      </c>
      <c r="C1039" s="349">
        <v>100</v>
      </c>
      <c r="D1039" s="350">
        <f t="shared" si="16"/>
        <v>5</v>
      </c>
      <c r="E1039" s="351">
        <v>95</v>
      </c>
      <c r="F1039" s="352" t="s">
        <v>2766</v>
      </c>
      <c r="G1039" s="239"/>
      <c r="H1039" s="5"/>
      <c r="I1039" s="127"/>
      <c r="J1039" s="5"/>
    </row>
    <row r="1040" spans="2:10" ht="15">
      <c r="B1040" s="348">
        <v>42999.458576388999</v>
      </c>
      <c r="C1040" s="349">
        <v>100</v>
      </c>
      <c r="D1040" s="350">
        <f t="shared" si="16"/>
        <v>5</v>
      </c>
      <c r="E1040" s="351">
        <v>95</v>
      </c>
      <c r="F1040" s="352" t="s">
        <v>2767</v>
      </c>
      <c r="G1040" s="239"/>
      <c r="H1040" s="5"/>
      <c r="I1040" s="127"/>
      <c r="J1040" s="5"/>
    </row>
    <row r="1041" spans="2:10" ht="15">
      <c r="B1041" s="348">
        <v>42999.458611110997</v>
      </c>
      <c r="C1041" s="349">
        <v>10</v>
      </c>
      <c r="D1041" s="350">
        <f t="shared" si="16"/>
        <v>0.69999999999999929</v>
      </c>
      <c r="E1041" s="351">
        <v>9.3000000000000007</v>
      </c>
      <c r="F1041" s="352" t="s">
        <v>2768</v>
      </c>
      <c r="G1041" s="239"/>
      <c r="H1041" s="5"/>
      <c r="I1041" s="127"/>
      <c r="J1041" s="5"/>
    </row>
    <row r="1042" spans="2:10" ht="15">
      <c r="B1042" s="348">
        <v>42999.458842592998</v>
      </c>
      <c r="C1042" s="349">
        <v>50</v>
      </c>
      <c r="D1042" s="350">
        <f t="shared" si="16"/>
        <v>3.5</v>
      </c>
      <c r="E1042" s="351">
        <v>46.5</v>
      </c>
      <c r="F1042" s="352" t="s">
        <v>2769</v>
      </c>
      <c r="G1042" s="239"/>
      <c r="H1042" s="5"/>
      <c r="I1042" s="127"/>
      <c r="J1042" s="5"/>
    </row>
    <row r="1043" spans="2:10" ht="15">
      <c r="B1043" s="348">
        <v>42999.458877315003</v>
      </c>
      <c r="C1043" s="349">
        <v>100</v>
      </c>
      <c r="D1043" s="350">
        <f t="shared" si="16"/>
        <v>5</v>
      </c>
      <c r="E1043" s="351">
        <v>95</v>
      </c>
      <c r="F1043" s="352" t="s">
        <v>2770</v>
      </c>
      <c r="G1043" s="239"/>
      <c r="H1043" s="5"/>
      <c r="I1043" s="127"/>
      <c r="J1043" s="5"/>
    </row>
    <row r="1044" spans="2:10" ht="15">
      <c r="B1044" s="348">
        <v>42999.458969906998</v>
      </c>
      <c r="C1044" s="349">
        <v>500</v>
      </c>
      <c r="D1044" s="350">
        <f t="shared" si="16"/>
        <v>40</v>
      </c>
      <c r="E1044" s="351">
        <v>460</v>
      </c>
      <c r="F1044" s="352" t="s">
        <v>2771</v>
      </c>
      <c r="G1044" s="239"/>
      <c r="H1044" s="5"/>
      <c r="I1044" s="127"/>
      <c r="J1044" s="5"/>
    </row>
    <row r="1045" spans="2:10" ht="15">
      <c r="B1045" s="348">
        <v>42999.458969906998</v>
      </c>
      <c r="C1045" s="349">
        <v>100</v>
      </c>
      <c r="D1045" s="350">
        <f t="shared" si="16"/>
        <v>5</v>
      </c>
      <c r="E1045" s="351">
        <v>95</v>
      </c>
      <c r="F1045" s="352" t="s">
        <v>2772</v>
      </c>
      <c r="G1045" s="239"/>
      <c r="H1045" s="5"/>
      <c r="I1045" s="127"/>
      <c r="J1045" s="5"/>
    </row>
    <row r="1046" spans="2:10" ht="15">
      <c r="B1046" s="348">
        <v>42999.459039351997</v>
      </c>
      <c r="C1046" s="349">
        <v>100</v>
      </c>
      <c r="D1046" s="350">
        <f t="shared" si="16"/>
        <v>5</v>
      </c>
      <c r="E1046" s="351">
        <v>95</v>
      </c>
      <c r="F1046" s="352" t="s">
        <v>2773</v>
      </c>
      <c r="G1046" s="239"/>
      <c r="H1046" s="5"/>
      <c r="I1046" s="127"/>
      <c r="J1046" s="5"/>
    </row>
    <row r="1047" spans="2:10" ht="15">
      <c r="B1047" s="348">
        <v>42999.459131944001</v>
      </c>
      <c r="C1047" s="349">
        <v>60</v>
      </c>
      <c r="D1047" s="350">
        <f t="shared" si="16"/>
        <v>3</v>
      </c>
      <c r="E1047" s="351">
        <v>57</v>
      </c>
      <c r="F1047" s="352" t="s">
        <v>2774</v>
      </c>
      <c r="G1047" s="239"/>
      <c r="H1047" s="5"/>
      <c r="I1047" s="127"/>
      <c r="J1047" s="5"/>
    </row>
    <row r="1048" spans="2:10" ht="15">
      <c r="B1048" s="348">
        <v>42999.496724536999</v>
      </c>
      <c r="C1048" s="349">
        <v>100</v>
      </c>
      <c r="D1048" s="350">
        <f t="shared" si="16"/>
        <v>8</v>
      </c>
      <c r="E1048" s="351">
        <v>92</v>
      </c>
      <c r="F1048" s="352" t="s">
        <v>2109</v>
      </c>
      <c r="G1048" s="239"/>
      <c r="H1048" s="5"/>
      <c r="I1048" s="127"/>
      <c r="J1048" s="5"/>
    </row>
    <row r="1049" spans="2:10" ht="15">
      <c r="B1049" s="348">
        <v>42999.504050926</v>
      </c>
      <c r="C1049" s="349">
        <v>199</v>
      </c>
      <c r="D1049" s="350">
        <f t="shared" si="16"/>
        <v>13.930000000000007</v>
      </c>
      <c r="E1049" s="351">
        <v>185.07</v>
      </c>
      <c r="F1049" s="352" t="s">
        <v>2775</v>
      </c>
      <c r="G1049" s="239"/>
      <c r="H1049" s="5"/>
      <c r="I1049" s="127"/>
      <c r="J1049" s="5"/>
    </row>
    <row r="1050" spans="2:10" ht="15">
      <c r="B1050" s="348">
        <v>42999.510717593002</v>
      </c>
      <c r="C1050" s="349">
        <v>100</v>
      </c>
      <c r="D1050" s="350">
        <f t="shared" si="16"/>
        <v>5</v>
      </c>
      <c r="E1050" s="351">
        <v>95</v>
      </c>
      <c r="F1050" s="352" t="s">
        <v>2776</v>
      </c>
      <c r="G1050" s="239"/>
      <c r="H1050" s="5"/>
      <c r="I1050" s="127"/>
      <c r="J1050" s="5"/>
    </row>
    <row r="1051" spans="2:10" ht="15">
      <c r="B1051" s="348">
        <v>42999.512812499997</v>
      </c>
      <c r="C1051" s="349">
        <v>1000</v>
      </c>
      <c r="D1051" s="350">
        <f t="shared" si="16"/>
        <v>50</v>
      </c>
      <c r="E1051" s="351">
        <v>950</v>
      </c>
      <c r="F1051" s="352" t="s">
        <v>2777</v>
      </c>
      <c r="G1051" s="239"/>
      <c r="H1051" s="5"/>
      <c r="I1051" s="127"/>
      <c r="J1051" s="5"/>
    </row>
    <row r="1052" spans="2:10" ht="15">
      <c r="B1052" s="348">
        <v>42999.518958332999</v>
      </c>
      <c r="C1052" s="349">
        <v>1000</v>
      </c>
      <c r="D1052" s="350">
        <f t="shared" si="16"/>
        <v>50</v>
      </c>
      <c r="E1052" s="351">
        <v>950</v>
      </c>
      <c r="F1052" s="352" t="s">
        <v>2778</v>
      </c>
      <c r="G1052" s="239"/>
      <c r="H1052" s="5"/>
      <c r="I1052" s="127"/>
      <c r="J1052" s="5"/>
    </row>
    <row r="1053" spans="2:10" ht="15">
      <c r="B1053" s="348">
        <v>42999.545266203997</v>
      </c>
      <c r="C1053" s="349">
        <v>100</v>
      </c>
      <c r="D1053" s="350">
        <f t="shared" si="16"/>
        <v>8</v>
      </c>
      <c r="E1053" s="351">
        <v>92</v>
      </c>
      <c r="F1053" s="352" t="s">
        <v>2779</v>
      </c>
      <c r="G1053" s="239"/>
      <c r="H1053" s="5"/>
      <c r="I1053" s="127"/>
      <c r="J1053" s="5"/>
    </row>
    <row r="1054" spans="2:10" ht="15">
      <c r="B1054" s="348">
        <v>42999.567893519001</v>
      </c>
      <c r="C1054" s="349">
        <v>30</v>
      </c>
      <c r="D1054" s="350">
        <f t="shared" si="16"/>
        <v>1.5</v>
      </c>
      <c r="E1054" s="351">
        <v>28.5</v>
      </c>
      <c r="F1054" s="352" t="s">
        <v>2780</v>
      </c>
      <c r="G1054" s="239"/>
      <c r="H1054" s="5"/>
      <c r="I1054" s="127"/>
      <c r="J1054" s="5"/>
    </row>
    <row r="1055" spans="2:10" ht="15">
      <c r="B1055" s="348">
        <v>42999.575671295999</v>
      </c>
      <c r="C1055" s="349">
        <v>1000</v>
      </c>
      <c r="D1055" s="350">
        <f t="shared" si="16"/>
        <v>80</v>
      </c>
      <c r="E1055" s="351">
        <v>920</v>
      </c>
      <c r="F1055" s="352" t="s">
        <v>2781</v>
      </c>
      <c r="G1055" s="239"/>
      <c r="H1055" s="5"/>
      <c r="I1055" s="127"/>
      <c r="J1055" s="5"/>
    </row>
    <row r="1056" spans="2:10" ht="15">
      <c r="B1056" s="348">
        <v>42999.585277778002</v>
      </c>
      <c r="C1056" s="349">
        <v>20</v>
      </c>
      <c r="D1056" s="350">
        <f t="shared" si="16"/>
        <v>1</v>
      </c>
      <c r="E1056" s="351">
        <v>19</v>
      </c>
      <c r="F1056" s="352" t="s">
        <v>2782</v>
      </c>
      <c r="G1056" s="239"/>
      <c r="H1056" s="5"/>
      <c r="I1056" s="127"/>
      <c r="J1056" s="5"/>
    </row>
    <row r="1057" spans="2:10" ht="15">
      <c r="B1057" s="348">
        <v>42999.591655092998</v>
      </c>
      <c r="C1057" s="349">
        <v>1000</v>
      </c>
      <c r="D1057" s="350">
        <f t="shared" si="16"/>
        <v>70</v>
      </c>
      <c r="E1057" s="351">
        <v>930</v>
      </c>
      <c r="F1057" s="352" t="s">
        <v>2783</v>
      </c>
      <c r="G1057" s="239"/>
      <c r="H1057" s="5"/>
      <c r="I1057" s="127"/>
      <c r="J1057" s="5"/>
    </row>
    <row r="1058" spans="2:10" ht="15">
      <c r="B1058" s="348">
        <v>42999.627708332999</v>
      </c>
      <c r="C1058" s="349">
        <v>100</v>
      </c>
      <c r="D1058" s="350">
        <f t="shared" si="16"/>
        <v>7</v>
      </c>
      <c r="E1058" s="351">
        <v>93</v>
      </c>
      <c r="F1058" s="352" t="s">
        <v>2784</v>
      </c>
      <c r="G1058" s="239"/>
      <c r="H1058" s="5"/>
      <c r="I1058" s="127"/>
      <c r="J1058" s="5"/>
    </row>
    <row r="1059" spans="2:10" ht="15">
      <c r="B1059" s="348">
        <v>42999.628182870001</v>
      </c>
      <c r="C1059" s="349">
        <v>100</v>
      </c>
      <c r="D1059" s="350">
        <f t="shared" si="16"/>
        <v>5</v>
      </c>
      <c r="E1059" s="351">
        <v>95</v>
      </c>
      <c r="F1059" s="352" t="s">
        <v>2785</v>
      </c>
      <c r="G1059" s="239"/>
      <c r="H1059" s="5"/>
      <c r="I1059" s="127"/>
      <c r="J1059" s="5"/>
    </row>
    <row r="1060" spans="2:10" ht="15">
      <c r="B1060" s="348">
        <v>42999.628298611002</v>
      </c>
      <c r="C1060" s="349">
        <v>300</v>
      </c>
      <c r="D1060" s="350">
        <f t="shared" si="16"/>
        <v>24</v>
      </c>
      <c r="E1060" s="351">
        <v>276</v>
      </c>
      <c r="F1060" s="352" t="s">
        <v>2786</v>
      </c>
      <c r="G1060" s="239"/>
      <c r="H1060" s="5"/>
      <c r="I1060" s="127"/>
      <c r="J1060" s="5"/>
    </row>
    <row r="1061" spans="2:10" ht="15">
      <c r="B1061" s="348">
        <v>42999.629259259003</v>
      </c>
      <c r="C1061" s="349">
        <v>1000</v>
      </c>
      <c r="D1061" s="350">
        <f t="shared" si="16"/>
        <v>80</v>
      </c>
      <c r="E1061" s="351">
        <v>920</v>
      </c>
      <c r="F1061" s="352" t="s">
        <v>2786</v>
      </c>
      <c r="G1061" s="239"/>
      <c r="H1061" s="5"/>
      <c r="I1061" s="127"/>
      <c r="J1061" s="5"/>
    </row>
    <row r="1062" spans="2:10" ht="15">
      <c r="B1062" s="348">
        <v>42999.668437499997</v>
      </c>
      <c r="C1062" s="349">
        <v>80</v>
      </c>
      <c r="D1062" s="350">
        <f t="shared" si="16"/>
        <v>6.4000000000000057</v>
      </c>
      <c r="E1062" s="351">
        <v>73.599999999999994</v>
      </c>
      <c r="F1062" s="352" t="s">
        <v>2787</v>
      </c>
      <c r="G1062" s="239"/>
      <c r="H1062" s="5"/>
      <c r="I1062" s="127"/>
      <c r="J1062" s="5"/>
    </row>
    <row r="1063" spans="2:10" ht="15">
      <c r="B1063" s="348">
        <v>42999.675046295997</v>
      </c>
      <c r="C1063" s="349">
        <v>50</v>
      </c>
      <c r="D1063" s="350">
        <f t="shared" si="16"/>
        <v>4</v>
      </c>
      <c r="E1063" s="351">
        <v>46</v>
      </c>
      <c r="F1063" s="352" t="s">
        <v>2021</v>
      </c>
      <c r="G1063" s="239"/>
      <c r="H1063" s="5"/>
      <c r="I1063" s="127"/>
      <c r="J1063" s="5"/>
    </row>
    <row r="1064" spans="2:10" ht="15">
      <c r="B1064" s="348">
        <v>42999.677048611004</v>
      </c>
      <c r="C1064" s="349">
        <v>50</v>
      </c>
      <c r="D1064" s="350">
        <f t="shared" si="16"/>
        <v>2.5</v>
      </c>
      <c r="E1064" s="351">
        <v>47.5</v>
      </c>
      <c r="F1064" s="352" t="s">
        <v>2788</v>
      </c>
      <c r="G1064" s="239"/>
      <c r="H1064" s="5"/>
      <c r="I1064" s="127"/>
      <c r="J1064" s="5"/>
    </row>
    <row r="1065" spans="2:10" ht="15">
      <c r="B1065" s="348">
        <v>42999.684374999997</v>
      </c>
      <c r="C1065" s="349">
        <v>50</v>
      </c>
      <c r="D1065" s="350">
        <f t="shared" si="16"/>
        <v>2.5</v>
      </c>
      <c r="E1065" s="351">
        <v>47.5</v>
      </c>
      <c r="F1065" s="352" t="s">
        <v>2214</v>
      </c>
      <c r="G1065" s="239"/>
      <c r="H1065" s="5"/>
      <c r="I1065" s="127"/>
      <c r="J1065" s="5"/>
    </row>
    <row r="1066" spans="2:10" ht="15">
      <c r="B1066" s="348">
        <v>42999.684409722002</v>
      </c>
      <c r="C1066" s="349">
        <v>80</v>
      </c>
      <c r="D1066" s="350">
        <f t="shared" si="16"/>
        <v>4</v>
      </c>
      <c r="E1066" s="351">
        <v>76</v>
      </c>
      <c r="F1066" s="352" t="s">
        <v>2789</v>
      </c>
      <c r="G1066" s="239"/>
      <c r="H1066" s="5"/>
      <c r="I1066" s="127"/>
      <c r="J1066" s="5"/>
    </row>
    <row r="1067" spans="2:10" ht="15">
      <c r="B1067" s="348">
        <v>42999.701400462996</v>
      </c>
      <c r="C1067" s="349">
        <v>100</v>
      </c>
      <c r="D1067" s="350">
        <f t="shared" si="16"/>
        <v>7</v>
      </c>
      <c r="E1067" s="351">
        <v>93</v>
      </c>
      <c r="F1067" s="352" t="s">
        <v>2790</v>
      </c>
      <c r="G1067" s="239"/>
      <c r="H1067" s="5"/>
      <c r="I1067" s="127"/>
      <c r="J1067" s="5"/>
    </row>
    <row r="1068" spans="2:10" ht="15">
      <c r="B1068" s="348">
        <v>42999.70150463</v>
      </c>
      <c r="C1068" s="349">
        <v>300</v>
      </c>
      <c r="D1068" s="350">
        <f t="shared" si="16"/>
        <v>15</v>
      </c>
      <c r="E1068" s="351">
        <v>285</v>
      </c>
      <c r="F1068" s="352" t="s">
        <v>2791</v>
      </c>
      <c r="G1068" s="239"/>
      <c r="H1068" s="5"/>
      <c r="I1068" s="127"/>
      <c r="J1068" s="5"/>
    </row>
    <row r="1069" spans="2:10" ht="15">
      <c r="B1069" s="348">
        <v>42999.744490741003</v>
      </c>
      <c r="C1069" s="349">
        <v>300</v>
      </c>
      <c r="D1069" s="350">
        <f t="shared" si="16"/>
        <v>15</v>
      </c>
      <c r="E1069" s="351">
        <v>285</v>
      </c>
      <c r="F1069" s="352" t="s">
        <v>2332</v>
      </c>
      <c r="G1069" s="239"/>
      <c r="H1069" s="5"/>
      <c r="I1069" s="127"/>
      <c r="J1069" s="5"/>
    </row>
    <row r="1070" spans="2:10" ht="15">
      <c r="B1070" s="348">
        <v>42999.747118056002</v>
      </c>
      <c r="C1070" s="349">
        <v>300</v>
      </c>
      <c r="D1070" s="350">
        <f t="shared" si="16"/>
        <v>15</v>
      </c>
      <c r="E1070" s="351">
        <v>285</v>
      </c>
      <c r="F1070" s="352" t="s">
        <v>2792</v>
      </c>
      <c r="G1070" s="239"/>
      <c r="H1070" s="5"/>
      <c r="I1070" s="127"/>
      <c r="J1070" s="5"/>
    </row>
    <row r="1071" spans="2:10" ht="15">
      <c r="B1071" s="348">
        <v>42999.763437499998</v>
      </c>
      <c r="C1071" s="349">
        <v>40</v>
      </c>
      <c r="D1071" s="350">
        <f t="shared" si="16"/>
        <v>2.7999999999999972</v>
      </c>
      <c r="E1071" s="351">
        <v>37.200000000000003</v>
      </c>
      <c r="F1071" s="352" t="s">
        <v>2793</v>
      </c>
      <c r="G1071" s="239"/>
      <c r="H1071" s="5"/>
      <c r="I1071" s="127"/>
      <c r="J1071" s="5"/>
    </row>
    <row r="1072" spans="2:10" ht="15">
      <c r="B1072" s="348">
        <v>42999.763495370004</v>
      </c>
      <c r="C1072" s="349">
        <v>100</v>
      </c>
      <c r="D1072" s="350">
        <f t="shared" si="16"/>
        <v>8</v>
      </c>
      <c r="E1072" s="351">
        <v>92</v>
      </c>
      <c r="F1072" s="352" t="s">
        <v>2794</v>
      </c>
      <c r="G1072" s="239"/>
      <c r="H1072" s="5"/>
      <c r="I1072" s="127"/>
      <c r="J1072" s="5"/>
    </row>
    <row r="1073" spans="2:10" ht="15">
      <c r="B1073" s="348">
        <v>42999.815219907003</v>
      </c>
      <c r="C1073" s="349">
        <v>300</v>
      </c>
      <c r="D1073" s="350">
        <f t="shared" si="16"/>
        <v>15</v>
      </c>
      <c r="E1073" s="351">
        <v>285</v>
      </c>
      <c r="F1073" s="352" t="s">
        <v>2340</v>
      </c>
      <c r="G1073" s="239"/>
      <c r="H1073" s="5"/>
      <c r="I1073" s="127"/>
      <c r="J1073" s="5"/>
    </row>
    <row r="1074" spans="2:10" ht="15">
      <c r="B1074" s="348">
        <v>42999.815868056001</v>
      </c>
      <c r="C1074" s="349">
        <v>400</v>
      </c>
      <c r="D1074" s="350">
        <f t="shared" si="16"/>
        <v>20</v>
      </c>
      <c r="E1074" s="351">
        <v>380</v>
      </c>
      <c r="F1074" s="352" t="s">
        <v>2340</v>
      </c>
      <c r="G1074" s="239"/>
      <c r="H1074" s="5"/>
      <c r="I1074" s="127"/>
      <c r="J1074" s="5"/>
    </row>
    <row r="1075" spans="2:10" ht="15">
      <c r="B1075" s="348">
        <v>42999.820011573996</v>
      </c>
      <c r="C1075" s="349">
        <v>500</v>
      </c>
      <c r="D1075" s="350">
        <f t="shared" si="16"/>
        <v>35</v>
      </c>
      <c r="E1075" s="351">
        <v>465</v>
      </c>
      <c r="F1075" s="352" t="s">
        <v>2795</v>
      </c>
      <c r="G1075" s="239"/>
      <c r="H1075" s="5"/>
      <c r="I1075" s="127"/>
      <c r="J1075" s="5"/>
    </row>
    <row r="1076" spans="2:10" ht="15">
      <c r="B1076" s="348">
        <v>42999.852013889002</v>
      </c>
      <c r="C1076" s="349">
        <v>100</v>
      </c>
      <c r="D1076" s="350">
        <f t="shared" si="16"/>
        <v>5</v>
      </c>
      <c r="E1076" s="351">
        <v>95</v>
      </c>
      <c r="F1076" s="352" t="s">
        <v>2244</v>
      </c>
      <c r="G1076" s="239"/>
      <c r="H1076" s="5"/>
      <c r="I1076" s="127"/>
      <c r="J1076" s="5"/>
    </row>
    <row r="1077" spans="2:10" ht="15">
      <c r="B1077" s="348">
        <v>42999.866759258999</v>
      </c>
      <c r="C1077" s="349">
        <v>300</v>
      </c>
      <c r="D1077" s="350">
        <f t="shared" si="16"/>
        <v>15</v>
      </c>
      <c r="E1077" s="351">
        <v>285</v>
      </c>
      <c r="F1077" s="352" t="s">
        <v>2796</v>
      </c>
      <c r="G1077" s="239"/>
      <c r="H1077" s="5"/>
      <c r="I1077" s="127"/>
      <c r="J1077" s="5"/>
    </row>
    <row r="1078" spans="2:10" ht="15">
      <c r="B1078" s="348">
        <v>42999.875590278003</v>
      </c>
      <c r="C1078" s="349">
        <v>100</v>
      </c>
      <c r="D1078" s="350">
        <f t="shared" si="16"/>
        <v>5</v>
      </c>
      <c r="E1078" s="351">
        <v>95</v>
      </c>
      <c r="F1078" s="352" t="s">
        <v>2797</v>
      </c>
      <c r="G1078" s="239"/>
      <c r="H1078" s="5"/>
      <c r="I1078" s="127"/>
      <c r="J1078" s="5"/>
    </row>
    <row r="1079" spans="2:10" ht="15">
      <c r="B1079" s="348">
        <v>42999.880636574002</v>
      </c>
      <c r="C1079" s="349">
        <v>100</v>
      </c>
      <c r="D1079" s="350">
        <f t="shared" si="16"/>
        <v>5</v>
      </c>
      <c r="E1079" s="351">
        <v>95</v>
      </c>
      <c r="F1079" s="352" t="s">
        <v>2798</v>
      </c>
      <c r="G1079" s="239"/>
      <c r="H1079" s="5"/>
      <c r="I1079" s="127"/>
      <c r="J1079" s="5"/>
    </row>
    <row r="1080" spans="2:10" ht="15">
      <c r="B1080" s="348">
        <v>42999.883194444003</v>
      </c>
      <c r="C1080" s="349">
        <v>100</v>
      </c>
      <c r="D1080" s="350">
        <f t="shared" si="16"/>
        <v>5</v>
      </c>
      <c r="E1080" s="351">
        <v>95</v>
      </c>
      <c r="F1080" s="352" t="s">
        <v>2799</v>
      </c>
      <c r="G1080" s="239"/>
      <c r="H1080" s="5"/>
      <c r="I1080" s="127"/>
      <c r="J1080" s="5"/>
    </row>
    <row r="1081" spans="2:10" ht="15">
      <c r="B1081" s="348">
        <v>42999.895358795999</v>
      </c>
      <c r="C1081" s="349">
        <v>200</v>
      </c>
      <c r="D1081" s="350">
        <f t="shared" si="16"/>
        <v>14</v>
      </c>
      <c r="E1081" s="351">
        <v>186</v>
      </c>
      <c r="F1081" s="352" t="s">
        <v>2800</v>
      </c>
      <c r="G1081" s="239"/>
      <c r="H1081" s="5"/>
      <c r="I1081" s="127"/>
      <c r="J1081" s="5"/>
    </row>
    <row r="1082" spans="2:10" ht="15">
      <c r="B1082" s="348">
        <v>42999.909456018999</v>
      </c>
      <c r="C1082" s="349">
        <v>450</v>
      </c>
      <c r="D1082" s="350">
        <f t="shared" si="16"/>
        <v>22.5</v>
      </c>
      <c r="E1082" s="351">
        <v>427.5</v>
      </c>
      <c r="F1082" s="352" t="s">
        <v>2801</v>
      </c>
      <c r="G1082" s="239"/>
      <c r="H1082" s="5"/>
      <c r="I1082" s="127"/>
      <c r="J1082" s="5"/>
    </row>
    <row r="1083" spans="2:10" ht="15">
      <c r="B1083" s="348">
        <v>42999.958854167002</v>
      </c>
      <c r="C1083" s="349">
        <v>100</v>
      </c>
      <c r="D1083" s="350">
        <f t="shared" si="16"/>
        <v>5</v>
      </c>
      <c r="E1083" s="351">
        <v>95</v>
      </c>
      <c r="F1083" s="352" t="s">
        <v>2802</v>
      </c>
      <c r="G1083" s="239"/>
      <c r="H1083" s="5"/>
      <c r="I1083" s="127"/>
      <c r="J1083" s="5"/>
    </row>
    <row r="1084" spans="2:10" ht="15">
      <c r="B1084" s="348">
        <v>42999.961898148002</v>
      </c>
      <c r="C1084" s="349">
        <v>1500</v>
      </c>
      <c r="D1084" s="350">
        <f t="shared" si="16"/>
        <v>75</v>
      </c>
      <c r="E1084" s="351">
        <v>1425</v>
      </c>
      <c r="F1084" s="352" t="s">
        <v>2803</v>
      </c>
      <c r="G1084" s="239"/>
      <c r="H1084" s="5"/>
      <c r="I1084" s="127"/>
      <c r="J1084" s="5"/>
    </row>
    <row r="1085" spans="2:10" ht="15">
      <c r="B1085" s="348">
        <v>43000.038310185002</v>
      </c>
      <c r="C1085" s="349">
        <v>100</v>
      </c>
      <c r="D1085" s="350">
        <f t="shared" si="16"/>
        <v>7</v>
      </c>
      <c r="E1085" s="351">
        <v>93</v>
      </c>
      <c r="F1085" s="352" t="s">
        <v>2804</v>
      </c>
      <c r="G1085" s="239"/>
      <c r="H1085" s="5"/>
      <c r="I1085" s="127"/>
      <c r="J1085" s="5"/>
    </row>
    <row r="1086" spans="2:10" ht="15">
      <c r="B1086" s="348">
        <v>43000.067442129999</v>
      </c>
      <c r="C1086" s="349">
        <v>100</v>
      </c>
      <c r="D1086" s="350">
        <f t="shared" si="16"/>
        <v>5</v>
      </c>
      <c r="E1086" s="351">
        <v>95</v>
      </c>
      <c r="F1086" s="352" t="s">
        <v>2805</v>
      </c>
      <c r="G1086" s="239"/>
      <c r="H1086" s="5"/>
      <c r="I1086" s="127"/>
      <c r="J1086" s="5"/>
    </row>
    <row r="1087" spans="2:10" ht="15">
      <c r="B1087" s="348">
        <v>43000.199189815001</v>
      </c>
      <c r="C1087" s="349">
        <v>100</v>
      </c>
      <c r="D1087" s="350">
        <f t="shared" si="16"/>
        <v>5</v>
      </c>
      <c r="E1087" s="351">
        <v>95</v>
      </c>
      <c r="F1087" s="352" t="s">
        <v>2230</v>
      </c>
      <c r="G1087" s="239"/>
      <c r="H1087" s="5"/>
      <c r="I1087" s="127"/>
      <c r="J1087" s="5"/>
    </row>
    <row r="1088" spans="2:10" ht="15">
      <c r="B1088" s="348">
        <v>43000.266238425997</v>
      </c>
      <c r="C1088" s="349">
        <v>1000</v>
      </c>
      <c r="D1088" s="350">
        <f t="shared" si="16"/>
        <v>80</v>
      </c>
      <c r="E1088" s="351">
        <v>920</v>
      </c>
      <c r="F1088" s="352" t="s">
        <v>2806</v>
      </c>
      <c r="G1088" s="239"/>
      <c r="H1088" s="5"/>
      <c r="I1088" s="127"/>
      <c r="J1088" s="5"/>
    </row>
    <row r="1089" spans="2:10" ht="15">
      <c r="B1089" s="348">
        <v>43000.334421296</v>
      </c>
      <c r="C1089" s="349">
        <v>50</v>
      </c>
      <c r="D1089" s="350">
        <f t="shared" si="16"/>
        <v>2.5</v>
      </c>
      <c r="E1089" s="351">
        <v>47.5</v>
      </c>
      <c r="F1089" s="352" t="s">
        <v>2807</v>
      </c>
      <c r="G1089" s="239"/>
      <c r="H1089" s="5"/>
      <c r="I1089" s="127"/>
      <c r="J1089" s="5"/>
    </row>
    <row r="1090" spans="2:10" ht="15">
      <c r="B1090" s="348">
        <v>43000.436597221997</v>
      </c>
      <c r="C1090" s="349">
        <v>250</v>
      </c>
      <c r="D1090" s="350">
        <f t="shared" si="16"/>
        <v>12.5</v>
      </c>
      <c r="E1090" s="351">
        <v>237.5</v>
      </c>
      <c r="F1090" s="352" t="s">
        <v>2808</v>
      </c>
      <c r="G1090" s="239"/>
      <c r="H1090" s="5"/>
      <c r="I1090" s="127"/>
      <c r="J1090" s="5"/>
    </row>
    <row r="1091" spans="2:10" ht="15">
      <c r="B1091" s="348">
        <v>43000.445648148001</v>
      </c>
      <c r="C1091" s="349">
        <v>300</v>
      </c>
      <c r="D1091" s="350">
        <f t="shared" si="16"/>
        <v>24</v>
      </c>
      <c r="E1091" s="351">
        <v>276</v>
      </c>
      <c r="F1091" s="352" t="s">
        <v>2809</v>
      </c>
      <c r="G1091" s="239"/>
      <c r="H1091" s="5"/>
      <c r="I1091" s="127"/>
      <c r="J1091" s="5"/>
    </row>
    <row r="1092" spans="2:10" ht="15">
      <c r="B1092" s="348">
        <v>43000.458368056003</v>
      </c>
      <c r="C1092" s="349">
        <v>100</v>
      </c>
      <c r="D1092" s="350">
        <f t="shared" si="16"/>
        <v>8</v>
      </c>
      <c r="E1092" s="351">
        <v>92</v>
      </c>
      <c r="F1092" s="352" t="s">
        <v>2810</v>
      </c>
      <c r="G1092" s="239"/>
      <c r="H1092" s="5"/>
      <c r="I1092" s="127"/>
      <c r="J1092" s="5"/>
    </row>
    <row r="1093" spans="2:10" ht="15">
      <c r="B1093" s="348">
        <v>43000.458622685001</v>
      </c>
      <c r="C1093" s="349">
        <v>100</v>
      </c>
      <c r="D1093" s="350">
        <f t="shared" ref="D1093:D1156" si="17">C1093-E1093</f>
        <v>8</v>
      </c>
      <c r="E1093" s="351">
        <v>92</v>
      </c>
      <c r="F1093" s="352" t="s">
        <v>2811</v>
      </c>
      <c r="G1093" s="239"/>
      <c r="H1093" s="5"/>
      <c r="I1093" s="127"/>
      <c r="J1093" s="5"/>
    </row>
    <row r="1094" spans="2:10" ht="15">
      <c r="B1094" s="348">
        <v>43000.458622685001</v>
      </c>
      <c r="C1094" s="349">
        <v>100</v>
      </c>
      <c r="D1094" s="350">
        <f t="shared" si="17"/>
        <v>5</v>
      </c>
      <c r="E1094" s="351">
        <v>95</v>
      </c>
      <c r="F1094" s="352" t="s">
        <v>2812</v>
      </c>
      <c r="G1094" s="239"/>
      <c r="H1094" s="5"/>
      <c r="I1094" s="127"/>
      <c r="J1094" s="5"/>
    </row>
    <row r="1095" spans="2:10" ht="15">
      <c r="B1095" s="348">
        <v>43000.458622685001</v>
      </c>
      <c r="C1095" s="349">
        <v>50</v>
      </c>
      <c r="D1095" s="350">
        <f t="shared" si="17"/>
        <v>3.5</v>
      </c>
      <c r="E1095" s="351">
        <v>46.5</v>
      </c>
      <c r="F1095" s="352" t="s">
        <v>2813</v>
      </c>
      <c r="G1095" s="239"/>
      <c r="H1095" s="5"/>
      <c r="I1095" s="127"/>
      <c r="J1095" s="5"/>
    </row>
    <row r="1096" spans="2:10" ht="15">
      <c r="B1096" s="348">
        <v>43000.459074074002</v>
      </c>
      <c r="C1096" s="349">
        <v>100</v>
      </c>
      <c r="D1096" s="350">
        <f t="shared" si="17"/>
        <v>5</v>
      </c>
      <c r="E1096" s="351">
        <v>95</v>
      </c>
      <c r="F1096" s="352" t="s">
        <v>2438</v>
      </c>
      <c r="G1096" s="239"/>
      <c r="H1096" s="5"/>
      <c r="I1096" s="127"/>
      <c r="J1096" s="5"/>
    </row>
    <row r="1097" spans="2:10" ht="15">
      <c r="B1097" s="348">
        <v>43000.459386574003</v>
      </c>
      <c r="C1097" s="349">
        <v>100</v>
      </c>
      <c r="D1097" s="350">
        <f t="shared" si="17"/>
        <v>5</v>
      </c>
      <c r="E1097" s="351">
        <v>95</v>
      </c>
      <c r="F1097" s="352" t="s">
        <v>2814</v>
      </c>
      <c r="G1097" s="239"/>
      <c r="H1097" s="5"/>
      <c r="I1097" s="127"/>
      <c r="J1097" s="5"/>
    </row>
    <row r="1098" spans="2:10" ht="15">
      <c r="B1098" s="348">
        <v>43000.537326389</v>
      </c>
      <c r="C1098" s="349">
        <v>100</v>
      </c>
      <c r="D1098" s="350">
        <f t="shared" si="17"/>
        <v>5</v>
      </c>
      <c r="E1098" s="351">
        <v>95</v>
      </c>
      <c r="F1098" s="352" t="s">
        <v>2815</v>
      </c>
      <c r="G1098" s="239"/>
      <c r="H1098" s="5"/>
      <c r="I1098" s="127"/>
      <c r="J1098" s="5"/>
    </row>
    <row r="1099" spans="2:10" ht="15">
      <c r="B1099" s="348">
        <v>43000.547627314998</v>
      </c>
      <c r="C1099" s="349">
        <v>100</v>
      </c>
      <c r="D1099" s="350">
        <f t="shared" si="17"/>
        <v>5</v>
      </c>
      <c r="E1099" s="351">
        <v>95</v>
      </c>
      <c r="F1099" s="352" t="s">
        <v>2816</v>
      </c>
      <c r="G1099" s="239"/>
      <c r="H1099" s="5"/>
      <c r="I1099" s="127"/>
      <c r="J1099" s="5"/>
    </row>
    <row r="1100" spans="2:10" ht="15">
      <c r="B1100" s="348">
        <v>43000.569803241</v>
      </c>
      <c r="C1100" s="349">
        <v>1000</v>
      </c>
      <c r="D1100" s="350">
        <f t="shared" si="17"/>
        <v>50</v>
      </c>
      <c r="E1100" s="351">
        <v>950</v>
      </c>
      <c r="F1100" s="352" t="s">
        <v>2817</v>
      </c>
      <c r="G1100" s="239"/>
      <c r="H1100" s="5"/>
      <c r="I1100" s="127"/>
      <c r="J1100" s="5"/>
    </row>
    <row r="1101" spans="2:10" ht="15">
      <c r="B1101" s="348">
        <v>43000.611446759001</v>
      </c>
      <c r="C1101" s="349">
        <v>100</v>
      </c>
      <c r="D1101" s="350">
        <f t="shared" si="17"/>
        <v>8</v>
      </c>
      <c r="E1101" s="351">
        <v>92</v>
      </c>
      <c r="F1101" s="352" t="s">
        <v>2818</v>
      </c>
      <c r="G1101" s="239"/>
      <c r="H1101" s="5"/>
      <c r="I1101" s="127"/>
      <c r="J1101" s="5"/>
    </row>
    <row r="1102" spans="2:10" ht="15">
      <c r="B1102" s="348">
        <v>43000.619583332998</v>
      </c>
      <c r="C1102" s="349">
        <v>250</v>
      </c>
      <c r="D1102" s="350">
        <f t="shared" si="17"/>
        <v>12.5</v>
      </c>
      <c r="E1102" s="351">
        <v>237.5</v>
      </c>
      <c r="F1102" s="352" t="s">
        <v>2819</v>
      </c>
      <c r="G1102" s="239"/>
      <c r="H1102" s="5"/>
      <c r="I1102" s="127"/>
      <c r="J1102" s="5"/>
    </row>
    <row r="1103" spans="2:10" ht="15">
      <c r="B1103" s="348">
        <v>43000.621805556002</v>
      </c>
      <c r="C1103" s="349">
        <v>30</v>
      </c>
      <c r="D1103" s="350">
        <f t="shared" si="17"/>
        <v>1.5</v>
      </c>
      <c r="E1103" s="351">
        <v>28.5</v>
      </c>
      <c r="F1103" s="352" t="s">
        <v>2820</v>
      </c>
      <c r="G1103" s="239"/>
      <c r="H1103" s="5"/>
      <c r="I1103" s="127"/>
      <c r="J1103" s="5"/>
    </row>
    <row r="1104" spans="2:10" ht="15">
      <c r="B1104" s="348">
        <v>43000.632384258999</v>
      </c>
      <c r="C1104" s="349">
        <v>150</v>
      </c>
      <c r="D1104" s="350">
        <f t="shared" si="17"/>
        <v>7.5</v>
      </c>
      <c r="E1104" s="351">
        <v>142.5</v>
      </c>
      <c r="F1104" s="352" t="s">
        <v>2821</v>
      </c>
      <c r="G1104" s="239"/>
      <c r="H1104" s="5"/>
      <c r="I1104" s="127"/>
      <c r="J1104" s="5"/>
    </row>
    <row r="1105" spans="2:10" ht="15">
      <c r="B1105" s="348">
        <v>43000.714155093003</v>
      </c>
      <c r="C1105" s="349">
        <v>500</v>
      </c>
      <c r="D1105" s="350">
        <f t="shared" si="17"/>
        <v>25</v>
      </c>
      <c r="E1105" s="351">
        <v>475</v>
      </c>
      <c r="F1105" s="352" t="s">
        <v>2822</v>
      </c>
      <c r="G1105" s="239"/>
      <c r="H1105" s="5"/>
      <c r="I1105" s="127"/>
      <c r="J1105" s="5"/>
    </row>
    <row r="1106" spans="2:10" ht="15">
      <c r="B1106" s="348">
        <v>43000.729479166999</v>
      </c>
      <c r="C1106" s="349">
        <v>50</v>
      </c>
      <c r="D1106" s="350">
        <f t="shared" si="17"/>
        <v>2.5</v>
      </c>
      <c r="E1106" s="351">
        <v>47.5</v>
      </c>
      <c r="F1106" s="352" t="s">
        <v>2823</v>
      </c>
      <c r="G1106" s="239"/>
      <c r="H1106" s="5"/>
      <c r="I1106" s="127"/>
      <c r="J1106" s="5"/>
    </row>
    <row r="1107" spans="2:10" ht="15">
      <c r="B1107" s="348">
        <v>43000.735752314999</v>
      </c>
      <c r="C1107" s="349">
        <v>300</v>
      </c>
      <c r="D1107" s="350">
        <f t="shared" si="17"/>
        <v>24</v>
      </c>
      <c r="E1107" s="351">
        <v>276</v>
      </c>
      <c r="F1107" s="352" t="s">
        <v>2824</v>
      </c>
      <c r="G1107" s="239"/>
      <c r="H1107" s="5"/>
      <c r="I1107" s="127"/>
      <c r="J1107" s="5"/>
    </row>
    <row r="1108" spans="2:10" ht="15">
      <c r="B1108" s="348">
        <v>43000.736724536997</v>
      </c>
      <c r="C1108" s="349">
        <v>100</v>
      </c>
      <c r="D1108" s="350">
        <f t="shared" si="17"/>
        <v>5</v>
      </c>
      <c r="E1108" s="351">
        <v>95</v>
      </c>
      <c r="F1108" s="352" t="s">
        <v>2484</v>
      </c>
      <c r="G1108" s="239"/>
      <c r="H1108" s="5"/>
      <c r="I1108" s="127"/>
      <c r="J1108" s="5"/>
    </row>
    <row r="1109" spans="2:10" ht="15">
      <c r="B1109" s="348">
        <v>43000.737893518999</v>
      </c>
      <c r="C1109" s="349">
        <v>100</v>
      </c>
      <c r="D1109" s="350">
        <f t="shared" si="17"/>
        <v>7</v>
      </c>
      <c r="E1109" s="351">
        <v>93</v>
      </c>
      <c r="F1109" s="352" t="s">
        <v>2825</v>
      </c>
      <c r="G1109" s="239"/>
      <c r="H1109" s="5"/>
      <c r="I1109" s="127"/>
      <c r="J1109" s="5"/>
    </row>
    <row r="1110" spans="2:10" ht="15">
      <c r="B1110" s="348">
        <v>43000.750555555998</v>
      </c>
      <c r="C1110" s="349">
        <v>30</v>
      </c>
      <c r="D1110" s="350">
        <f t="shared" si="17"/>
        <v>2.1000000000000014</v>
      </c>
      <c r="E1110" s="351">
        <v>27.9</v>
      </c>
      <c r="F1110" s="352" t="s">
        <v>2826</v>
      </c>
      <c r="G1110" s="239"/>
      <c r="H1110" s="5"/>
      <c r="I1110" s="127"/>
      <c r="J1110" s="5"/>
    </row>
    <row r="1111" spans="2:10" ht="15">
      <c r="B1111" s="348">
        <v>43000.757187499999</v>
      </c>
      <c r="C1111" s="349">
        <v>100</v>
      </c>
      <c r="D1111" s="350">
        <f t="shared" si="17"/>
        <v>5</v>
      </c>
      <c r="E1111" s="351">
        <v>95</v>
      </c>
      <c r="F1111" s="352" t="s">
        <v>2827</v>
      </c>
      <c r="G1111" s="239"/>
      <c r="H1111" s="5"/>
      <c r="I1111" s="127"/>
      <c r="J1111" s="5"/>
    </row>
    <row r="1112" spans="2:10" ht="15">
      <c r="B1112" s="348">
        <v>43000.760509259002</v>
      </c>
      <c r="C1112" s="349">
        <v>500</v>
      </c>
      <c r="D1112" s="350">
        <f t="shared" si="17"/>
        <v>25</v>
      </c>
      <c r="E1112" s="351">
        <v>475</v>
      </c>
      <c r="F1112" s="352" t="s">
        <v>2828</v>
      </c>
      <c r="G1112" s="239"/>
      <c r="H1112" s="5"/>
      <c r="I1112" s="127"/>
      <c r="J1112" s="5"/>
    </row>
    <row r="1113" spans="2:10" ht="15">
      <c r="B1113" s="348">
        <v>43000.782268518997</v>
      </c>
      <c r="C1113" s="349">
        <v>20</v>
      </c>
      <c r="D1113" s="350">
        <f t="shared" si="17"/>
        <v>1.6000000000000014</v>
      </c>
      <c r="E1113" s="351">
        <v>18.399999999999999</v>
      </c>
      <c r="F1113" s="352" t="s">
        <v>2257</v>
      </c>
      <c r="G1113" s="239"/>
      <c r="H1113" s="5"/>
      <c r="I1113" s="127"/>
      <c r="J1113" s="5"/>
    </row>
    <row r="1114" spans="2:10" ht="15">
      <c r="B1114" s="348">
        <v>43000.831875000003</v>
      </c>
      <c r="C1114" s="349">
        <v>100</v>
      </c>
      <c r="D1114" s="350">
        <f t="shared" si="17"/>
        <v>5</v>
      </c>
      <c r="E1114" s="351">
        <v>95</v>
      </c>
      <c r="F1114" s="352" t="s">
        <v>2829</v>
      </c>
      <c r="G1114" s="239"/>
      <c r="H1114" s="5"/>
      <c r="I1114" s="127"/>
      <c r="J1114" s="5"/>
    </row>
    <row r="1115" spans="2:10" ht="15">
      <c r="B1115" s="348">
        <v>43000.858692130001</v>
      </c>
      <c r="C1115" s="349">
        <v>10</v>
      </c>
      <c r="D1115" s="350">
        <f t="shared" si="17"/>
        <v>0.5</v>
      </c>
      <c r="E1115" s="351">
        <v>9.5</v>
      </c>
      <c r="F1115" s="352" t="s">
        <v>2033</v>
      </c>
      <c r="G1115" s="239"/>
      <c r="H1115" s="5"/>
      <c r="I1115" s="127"/>
      <c r="J1115" s="5"/>
    </row>
    <row r="1116" spans="2:10" ht="15">
      <c r="B1116" s="348">
        <v>43000.910567129999</v>
      </c>
      <c r="C1116" s="349">
        <v>100</v>
      </c>
      <c r="D1116" s="350">
        <f t="shared" si="17"/>
        <v>5</v>
      </c>
      <c r="E1116" s="351">
        <v>95</v>
      </c>
      <c r="F1116" s="352" t="s">
        <v>2830</v>
      </c>
      <c r="G1116" s="239"/>
      <c r="H1116" s="5"/>
      <c r="I1116" s="127"/>
      <c r="J1116" s="5"/>
    </row>
    <row r="1117" spans="2:10" ht="15">
      <c r="B1117" s="348">
        <v>43000.918194443999</v>
      </c>
      <c r="C1117" s="349">
        <v>150</v>
      </c>
      <c r="D1117" s="350">
        <f t="shared" si="17"/>
        <v>10.5</v>
      </c>
      <c r="E1117" s="351">
        <v>139.5</v>
      </c>
      <c r="F1117" s="352" t="s">
        <v>2831</v>
      </c>
      <c r="G1117" s="239"/>
      <c r="H1117" s="5"/>
      <c r="I1117" s="127"/>
      <c r="J1117" s="5"/>
    </row>
    <row r="1118" spans="2:10" ht="15">
      <c r="B1118" s="348">
        <v>43000.956319443998</v>
      </c>
      <c r="C1118" s="349">
        <v>100</v>
      </c>
      <c r="D1118" s="350">
        <f t="shared" si="17"/>
        <v>8</v>
      </c>
      <c r="E1118" s="351">
        <v>92</v>
      </c>
      <c r="F1118" s="352" t="s">
        <v>2832</v>
      </c>
      <c r="G1118" s="239"/>
      <c r="H1118" s="5"/>
      <c r="I1118" s="127"/>
      <c r="J1118" s="5"/>
    </row>
    <row r="1119" spans="2:10" ht="15">
      <c r="B1119" s="348">
        <v>43000.963668981</v>
      </c>
      <c r="C1119" s="349">
        <v>150</v>
      </c>
      <c r="D1119" s="350">
        <f t="shared" si="17"/>
        <v>12</v>
      </c>
      <c r="E1119" s="351">
        <v>138</v>
      </c>
      <c r="F1119" s="352" t="s">
        <v>2236</v>
      </c>
      <c r="G1119" s="239"/>
      <c r="H1119" s="5"/>
      <c r="I1119" s="127"/>
      <c r="J1119" s="5"/>
    </row>
    <row r="1120" spans="2:10" ht="15">
      <c r="B1120" s="348">
        <v>43000.992974537003</v>
      </c>
      <c r="C1120" s="349">
        <v>75</v>
      </c>
      <c r="D1120" s="350">
        <f t="shared" si="17"/>
        <v>6</v>
      </c>
      <c r="E1120" s="351">
        <v>69</v>
      </c>
      <c r="F1120" s="352" t="s">
        <v>2177</v>
      </c>
      <c r="G1120" s="239"/>
      <c r="H1120" s="5"/>
      <c r="I1120" s="127"/>
      <c r="J1120" s="5"/>
    </row>
    <row r="1121" spans="2:10" ht="15">
      <c r="B1121" s="348">
        <v>43001.012083333</v>
      </c>
      <c r="C1121" s="349">
        <v>75</v>
      </c>
      <c r="D1121" s="350">
        <f t="shared" si="17"/>
        <v>6</v>
      </c>
      <c r="E1121" s="351">
        <v>69</v>
      </c>
      <c r="F1121" s="352" t="s">
        <v>2177</v>
      </c>
      <c r="G1121" s="239"/>
      <c r="H1121" s="5"/>
      <c r="I1121" s="127"/>
      <c r="J1121" s="5"/>
    </row>
    <row r="1122" spans="2:10" ht="15">
      <c r="B1122" s="348">
        <v>43001.140601851999</v>
      </c>
      <c r="C1122" s="349">
        <v>500</v>
      </c>
      <c r="D1122" s="350">
        <f t="shared" si="17"/>
        <v>25</v>
      </c>
      <c r="E1122" s="351">
        <v>475</v>
      </c>
      <c r="F1122" s="352" t="s">
        <v>2833</v>
      </c>
      <c r="G1122" s="239"/>
      <c r="H1122" s="5"/>
      <c r="I1122" s="127"/>
      <c r="J1122" s="5"/>
    </row>
    <row r="1123" spans="2:10" ht="15">
      <c r="B1123" s="348">
        <v>43001.192962963003</v>
      </c>
      <c r="C1123" s="349">
        <v>100</v>
      </c>
      <c r="D1123" s="350">
        <f t="shared" si="17"/>
        <v>5</v>
      </c>
      <c r="E1123" s="351">
        <v>95</v>
      </c>
      <c r="F1123" s="352" t="s">
        <v>2055</v>
      </c>
      <c r="G1123" s="239"/>
      <c r="H1123" s="5"/>
      <c r="I1123" s="127"/>
      <c r="J1123" s="5"/>
    </row>
    <row r="1124" spans="2:10" ht="15">
      <c r="B1124" s="348">
        <v>43001.311886574003</v>
      </c>
      <c r="C1124" s="349">
        <v>100</v>
      </c>
      <c r="D1124" s="350">
        <f t="shared" si="17"/>
        <v>5</v>
      </c>
      <c r="E1124" s="351">
        <v>95</v>
      </c>
      <c r="F1124" s="352" t="s">
        <v>2396</v>
      </c>
      <c r="G1124" s="239"/>
      <c r="H1124" s="5"/>
      <c r="I1124" s="127"/>
      <c r="J1124" s="5"/>
    </row>
    <row r="1125" spans="2:10" ht="15">
      <c r="B1125" s="348">
        <v>43001.335439814997</v>
      </c>
      <c r="C1125" s="349">
        <v>50</v>
      </c>
      <c r="D1125" s="350">
        <f t="shared" si="17"/>
        <v>2.5</v>
      </c>
      <c r="E1125" s="351">
        <v>47.5</v>
      </c>
      <c r="F1125" s="352" t="s">
        <v>2057</v>
      </c>
      <c r="G1125" s="239"/>
      <c r="H1125" s="5"/>
      <c r="I1125" s="127"/>
      <c r="J1125" s="5"/>
    </row>
    <row r="1126" spans="2:10" ht="15">
      <c r="B1126" s="348">
        <v>43001.392789352001</v>
      </c>
      <c r="C1126" s="349">
        <v>500</v>
      </c>
      <c r="D1126" s="350">
        <f t="shared" si="17"/>
        <v>25</v>
      </c>
      <c r="E1126" s="351">
        <v>475</v>
      </c>
      <c r="F1126" s="352" t="s">
        <v>2834</v>
      </c>
      <c r="G1126" s="239"/>
      <c r="H1126" s="5"/>
      <c r="I1126" s="127"/>
      <c r="J1126" s="5"/>
    </row>
    <row r="1127" spans="2:10" ht="15">
      <c r="B1127" s="348">
        <v>43001.405428241</v>
      </c>
      <c r="C1127" s="349">
        <v>1000</v>
      </c>
      <c r="D1127" s="350">
        <f t="shared" si="17"/>
        <v>50</v>
      </c>
      <c r="E1127" s="351">
        <v>950</v>
      </c>
      <c r="F1127" s="352" t="s">
        <v>2151</v>
      </c>
      <c r="G1127" s="239"/>
      <c r="H1127" s="5"/>
      <c r="I1127" s="127"/>
      <c r="J1127" s="5"/>
    </row>
    <row r="1128" spans="2:10" ht="15">
      <c r="B1128" s="348">
        <v>43001.410613426</v>
      </c>
      <c r="C1128" s="349">
        <v>30</v>
      </c>
      <c r="D1128" s="350">
        <f t="shared" si="17"/>
        <v>1.5</v>
      </c>
      <c r="E1128" s="351">
        <v>28.5</v>
      </c>
      <c r="F1128" s="352" t="s">
        <v>2835</v>
      </c>
      <c r="G1128" s="239"/>
      <c r="H1128" s="5"/>
      <c r="I1128" s="127"/>
      <c r="J1128" s="5"/>
    </row>
    <row r="1129" spans="2:10" ht="15">
      <c r="B1129" s="348">
        <v>43001.457303240997</v>
      </c>
      <c r="C1129" s="349">
        <v>1000</v>
      </c>
      <c r="D1129" s="350">
        <f t="shared" si="17"/>
        <v>80</v>
      </c>
      <c r="E1129" s="351">
        <v>920</v>
      </c>
      <c r="F1129" s="352" t="s">
        <v>2836</v>
      </c>
      <c r="G1129" s="239"/>
      <c r="H1129" s="5"/>
      <c r="I1129" s="127"/>
      <c r="J1129" s="5"/>
    </row>
    <row r="1130" spans="2:10" ht="15">
      <c r="B1130" s="348">
        <v>43001.458506944</v>
      </c>
      <c r="C1130" s="349">
        <v>100</v>
      </c>
      <c r="D1130" s="350">
        <f t="shared" si="17"/>
        <v>8</v>
      </c>
      <c r="E1130" s="351">
        <v>92</v>
      </c>
      <c r="F1130" s="352" t="s">
        <v>2498</v>
      </c>
      <c r="G1130" s="239"/>
      <c r="H1130" s="5"/>
      <c r="I1130" s="127"/>
      <c r="J1130" s="5"/>
    </row>
    <row r="1131" spans="2:10" ht="15">
      <c r="B1131" s="348">
        <v>43001.458634258997</v>
      </c>
      <c r="C1131" s="349">
        <v>100</v>
      </c>
      <c r="D1131" s="350">
        <f t="shared" si="17"/>
        <v>5</v>
      </c>
      <c r="E1131" s="351">
        <v>95</v>
      </c>
      <c r="F1131" s="352" t="s">
        <v>2837</v>
      </c>
      <c r="G1131" s="239"/>
      <c r="H1131" s="5"/>
      <c r="I1131" s="127"/>
      <c r="J1131" s="5"/>
    </row>
    <row r="1132" spans="2:10" ht="15">
      <c r="B1132" s="348">
        <v>43001.458831019001</v>
      </c>
      <c r="C1132" s="349">
        <v>100</v>
      </c>
      <c r="D1132" s="350">
        <f t="shared" si="17"/>
        <v>7</v>
      </c>
      <c r="E1132" s="351">
        <v>93</v>
      </c>
      <c r="F1132" s="352" t="s">
        <v>2838</v>
      </c>
      <c r="G1132" s="239"/>
      <c r="H1132" s="5"/>
      <c r="I1132" s="127"/>
      <c r="J1132" s="5"/>
    </row>
    <row r="1133" spans="2:10" ht="15">
      <c r="B1133" s="348">
        <v>43001.458877315003</v>
      </c>
      <c r="C1133" s="349">
        <v>50</v>
      </c>
      <c r="D1133" s="350">
        <f t="shared" si="17"/>
        <v>2.5</v>
      </c>
      <c r="E1133" s="351">
        <v>47.5</v>
      </c>
      <c r="F1133" s="352" t="s">
        <v>2839</v>
      </c>
      <c r="G1133" s="239"/>
      <c r="H1133" s="5"/>
      <c r="I1133" s="127"/>
      <c r="J1133" s="5"/>
    </row>
    <row r="1134" spans="2:10" ht="15">
      <c r="B1134" s="348">
        <v>43001.458935185001</v>
      </c>
      <c r="C1134" s="349">
        <v>100</v>
      </c>
      <c r="D1134" s="350">
        <f t="shared" si="17"/>
        <v>5</v>
      </c>
      <c r="E1134" s="351">
        <v>95</v>
      </c>
      <c r="F1134" s="352" t="s">
        <v>2840</v>
      </c>
      <c r="G1134" s="239"/>
      <c r="H1134" s="5"/>
      <c r="I1134" s="127"/>
      <c r="J1134" s="5"/>
    </row>
    <row r="1135" spans="2:10" ht="15">
      <c r="B1135" s="348">
        <v>43001.458993056003</v>
      </c>
      <c r="C1135" s="349">
        <v>200</v>
      </c>
      <c r="D1135" s="350">
        <f t="shared" si="17"/>
        <v>10</v>
      </c>
      <c r="E1135" s="351">
        <v>190</v>
      </c>
      <c r="F1135" s="352" t="s">
        <v>2441</v>
      </c>
      <c r="G1135" s="239"/>
      <c r="H1135" s="5"/>
      <c r="I1135" s="127"/>
      <c r="J1135" s="5"/>
    </row>
    <row r="1136" spans="2:10" ht="15">
      <c r="B1136" s="348">
        <v>43001.459050926002</v>
      </c>
      <c r="C1136" s="349">
        <v>100</v>
      </c>
      <c r="D1136" s="350">
        <f t="shared" si="17"/>
        <v>5</v>
      </c>
      <c r="E1136" s="351">
        <v>95</v>
      </c>
      <c r="F1136" s="352" t="s">
        <v>2841</v>
      </c>
      <c r="G1136" s="239"/>
      <c r="H1136" s="5"/>
      <c r="I1136" s="127"/>
      <c r="J1136" s="5"/>
    </row>
    <row r="1137" spans="2:10" ht="15">
      <c r="B1137" s="348">
        <v>43001.459085647999</v>
      </c>
      <c r="C1137" s="349">
        <v>25</v>
      </c>
      <c r="D1137" s="350">
        <f t="shared" si="17"/>
        <v>1.75</v>
      </c>
      <c r="E1137" s="351">
        <v>23.25</v>
      </c>
      <c r="F1137" s="352" t="s">
        <v>2842</v>
      </c>
      <c r="G1137" s="239"/>
      <c r="H1137" s="5"/>
      <c r="I1137" s="127"/>
      <c r="J1137" s="5"/>
    </row>
    <row r="1138" spans="2:10" ht="15">
      <c r="B1138" s="348">
        <v>43001.459201389</v>
      </c>
      <c r="C1138" s="349">
        <v>100</v>
      </c>
      <c r="D1138" s="350">
        <f t="shared" si="17"/>
        <v>5</v>
      </c>
      <c r="E1138" s="351">
        <v>95</v>
      </c>
      <c r="F1138" s="352" t="s">
        <v>2843</v>
      </c>
      <c r="G1138" s="239"/>
      <c r="H1138" s="5"/>
      <c r="I1138" s="127"/>
      <c r="J1138" s="5"/>
    </row>
    <row r="1139" spans="2:10" ht="15">
      <c r="B1139" s="348">
        <v>43001.467280092998</v>
      </c>
      <c r="C1139" s="349">
        <v>100</v>
      </c>
      <c r="D1139" s="350">
        <f t="shared" si="17"/>
        <v>5</v>
      </c>
      <c r="E1139" s="351">
        <v>95</v>
      </c>
      <c r="F1139" s="352" t="s">
        <v>2096</v>
      </c>
      <c r="G1139" s="239"/>
      <c r="H1139" s="5"/>
      <c r="I1139" s="127"/>
      <c r="J1139" s="5"/>
    </row>
    <row r="1140" spans="2:10" ht="15">
      <c r="B1140" s="348">
        <v>43001.472627315001</v>
      </c>
      <c r="C1140" s="349">
        <v>2000</v>
      </c>
      <c r="D1140" s="350">
        <f t="shared" si="17"/>
        <v>160</v>
      </c>
      <c r="E1140" s="351">
        <v>1840</v>
      </c>
      <c r="F1140" s="352" t="s">
        <v>2323</v>
      </c>
      <c r="G1140" s="239"/>
      <c r="H1140" s="5"/>
      <c r="I1140" s="127"/>
      <c r="J1140" s="5"/>
    </row>
    <row r="1141" spans="2:10" ht="15">
      <c r="B1141" s="348">
        <v>43001.588564815</v>
      </c>
      <c r="C1141" s="349">
        <v>50</v>
      </c>
      <c r="D1141" s="350">
        <f t="shared" si="17"/>
        <v>2.5</v>
      </c>
      <c r="E1141" s="351">
        <v>47.5</v>
      </c>
      <c r="F1141" s="352" t="s">
        <v>2057</v>
      </c>
      <c r="G1141" s="239"/>
      <c r="H1141" s="5"/>
      <c r="I1141" s="127"/>
      <c r="J1141" s="5"/>
    </row>
    <row r="1142" spans="2:10" ht="15">
      <c r="B1142" s="348">
        <v>43001.595011573998</v>
      </c>
      <c r="C1142" s="349">
        <v>100</v>
      </c>
      <c r="D1142" s="350">
        <f t="shared" si="17"/>
        <v>5</v>
      </c>
      <c r="E1142" s="351">
        <v>95</v>
      </c>
      <c r="F1142" s="352" t="s">
        <v>2844</v>
      </c>
      <c r="G1142" s="239"/>
      <c r="H1142" s="5"/>
      <c r="I1142" s="127"/>
      <c r="J1142" s="5"/>
    </row>
    <row r="1143" spans="2:10" ht="15">
      <c r="B1143" s="348">
        <v>43001.631180556004</v>
      </c>
      <c r="C1143" s="349">
        <v>200</v>
      </c>
      <c r="D1143" s="350">
        <f t="shared" si="17"/>
        <v>16</v>
      </c>
      <c r="E1143" s="351">
        <v>184</v>
      </c>
      <c r="F1143" s="352" t="s">
        <v>2335</v>
      </c>
      <c r="G1143" s="239"/>
      <c r="H1143" s="5"/>
      <c r="I1143" s="127"/>
      <c r="J1143" s="5"/>
    </row>
    <row r="1144" spans="2:10" ht="15">
      <c r="B1144" s="348">
        <v>43001.652847222002</v>
      </c>
      <c r="C1144" s="349">
        <v>200</v>
      </c>
      <c r="D1144" s="350">
        <f t="shared" si="17"/>
        <v>10</v>
      </c>
      <c r="E1144" s="351">
        <v>190</v>
      </c>
      <c r="F1144" s="352" t="s">
        <v>2845</v>
      </c>
      <c r="G1144" s="239"/>
      <c r="H1144" s="5"/>
      <c r="I1144" s="127"/>
      <c r="J1144" s="5"/>
    </row>
    <row r="1145" spans="2:10" ht="15">
      <c r="B1145" s="348">
        <v>43001.653576388999</v>
      </c>
      <c r="C1145" s="349">
        <v>100</v>
      </c>
      <c r="D1145" s="350">
        <f t="shared" si="17"/>
        <v>5</v>
      </c>
      <c r="E1145" s="351">
        <v>95</v>
      </c>
      <c r="F1145" s="352" t="s">
        <v>2817</v>
      </c>
      <c r="G1145" s="239"/>
      <c r="H1145" s="5"/>
      <c r="I1145" s="127"/>
      <c r="J1145" s="5"/>
    </row>
    <row r="1146" spans="2:10" ht="15">
      <c r="B1146" s="348">
        <v>43001.677326388999</v>
      </c>
      <c r="C1146" s="349">
        <v>400</v>
      </c>
      <c r="D1146" s="350">
        <f t="shared" si="17"/>
        <v>28</v>
      </c>
      <c r="E1146" s="351">
        <v>372</v>
      </c>
      <c r="F1146" s="352" t="s">
        <v>2846</v>
      </c>
      <c r="G1146" s="239"/>
      <c r="H1146" s="5"/>
      <c r="I1146" s="127"/>
      <c r="J1146" s="5"/>
    </row>
    <row r="1147" spans="2:10" ht="15">
      <c r="B1147" s="348">
        <v>43001.709641203997</v>
      </c>
      <c r="C1147" s="349">
        <v>250</v>
      </c>
      <c r="D1147" s="350">
        <f t="shared" si="17"/>
        <v>20</v>
      </c>
      <c r="E1147" s="351">
        <v>230</v>
      </c>
      <c r="F1147" s="352" t="s">
        <v>2781</v>
      </c>
      <c r="G1147" s="239"/>
      <c r="H1147" s="5"/>
      <c r="I1147" s="127"/>
      <c r="J1147" s="5"/>
    </row>
    <row r="1148" spans="2:10" ht="15">
      <c r="B1148" s="348">
        <v>43001.730416667</v>
      </c>
      <c r="C1148" s="349">
        <v>1000</v>
      </c>
      <c r="D1148" s="350">
        <f t="shared" si="17"/>
        <v>70</v>
      </c>
      <c r="E1148" s="351">
        <v>930</v>
      </c>
      <c r="F1148" s="352" t="s">
        <v>2436</v>
      </c>
      <c r="G1148" s="239"/>
      <c r="H1148" s="5"/>
      <c r="I1148" s="127"/>
      <c r="J1148" s="5"/>
    </row>
    <row r="1149" spans="2:10" ht="15">
      <c r="B1149" s="348">
        <v>43001.752893518998</v>
      </c>
      <c r="C1149" s="349">
        <v>50</v>
      </c>
      <c r="D1149" s="350">
        <f t="shared" si="17"/>
        <v>2.5</v>
      </c>
      <c r="E1149" s="351">
        <v>47.5</v>
      </c>
      <c r="F1149" s="352" t="s">
        <v>2362</v>
      </c>
      <c r="G1149" s="239"/>
      <c r="H1149" s="5"/>
      <c r="I1149" s="127"/>
      <c r="J1149" s="5"/>
    </row>
    <row r="1150" spans="2:10" ht="15">
      <c r="B1150" s="348">
        <v>43001.780567130001</v>
      </c>
      <c r="C1150" s="349">
        <v>100</v>
      </c>
      <c r="D1150" s="350">
        <f t="shared" si="17"/>
        <v>5</v>
      </c>
      <c r="E1150" s="351">
        <v>95</v>
      </c>
      <c r="F1150" s="352" t="s">
        <v>2041</v>
      </c>
      <c r="G1150" s="239"/>
      <c r="H1150" s="5"/>
      <c r="I1150" s="127"/>
      <c r="J1150" s="5"/>
    </row>
    <row r="1151" spans="2:10" ht="15">
      <c r="B1151" s="348">
        <v>43001.807858795997</v>
      </c>
      <c r="C1151" s="349">
        <v>200</v>
      </c>
      <c r="D1151" s="350">
        <f t="shared" si="17"/>
        <v>10</v>
      </c>
      <c r="E1151" s="351">
        <v>190</v>
      </c>
      <c r="F1151" s="352" t="s">
        <v>2847</v>
      </c>
      <c r="G1151" s="239"/>
      <c r="H1151" s="5"/>
      <c r="I1151" s="127"/>
      <c r="J1151" s="5"/>
    </row>
    <row r="1152" spans="2:10" ht="15">
      <c r="B1152" s="348">
        <v>43001.824710647998</v>
      </c>
      <c r="C1152" s="349">
        <v>1000</v>
      </c>
      <c r="D1152" s="350">
        <f t="shared" si="17"/>
        <v>50</v>
      </c>
      <c r="E1152" s="351">
        <v>950</v>
      </c>
      <c r="F1152" s="352" t="s">
        <v>2257</v>
      </c>
      <c r="G1152" s="239"/>
      <c r="H1152" s="5"/>
      <c r="I1152" s="127"/>
      <c r="J1152" s="5"/>
    </row>
    <row r="1153" spans="2:10" ht="15">
      <c r="B1153" s="348">
        <v>43001.923981480999</v>
      </c>
      <c r="C1153" s="349">
        <v>500</v>
      </c>
      <c r="D1153" s="350">
        <f t="shared" si="17"/>
        <v>35</v>
      </c>
      <c r="E1153" s="351">
        <v>465</v>
      </c>
      <c r="F1153" s="352" t="s">
        <v>2848</v>
      </c>
      <c r="G1153" s="239"/>
      <c r="H1153" s="5"/>
      <c r="I1153" s="127"/>
      <c r="J1153" s="5"/>
    </row>
    <row r="1154" spans="2:10" ht="15">
      <c r="B1154" s="348">
        <v>43001.941446759003</v>
      </c>
      <c r="C1154" s="349">
        <v>1000</v>
      </c>
      <c r="D1154" s="350">
        <f t="shared" si="17"/>
        <v>80</v>
      </c>
      <c r="E1154" s="351">
        <v>920</v>
      </c>
      <c r="F1154" s="352" t="s">
        <v>2849</v>
      </c>
      <c r="G1154" s="239"/>
      <c r="H1154" s="5"/>
      <c r="I1154" s="127"/>
      <c r="J1154" s="5"/>
    </row>
    <row r="1155" spans="2:10" ht="15">
      <c r="B1155" s="348">
        <v>43002.215104167</v>
      </c>
      <c r="C1155" s="349">
        <v>90</v>
      </c>
      <c r="D1155" s="350">
        <f t="shared" si="17"/>
        <v>4.5</v>
      </c>
      <c r="E1155" s="351">
        <v>85.5</v>
      </c>
      <c r="F1155" s="352" t="s">
        <v>2850</v>
      </c>
      <c r="G1155" s="239"/>
      <c r="H1155" s="5"/>
      <c r="I1155" s="127"/>
      <c r="J1155" s="5"/>
    </row>
    <row r="1156" spans="2:10" ht="15">
      <c r="B1156" s="348">
        <v>43002.309502315002</v>
      </c>
      <c r="C1156" s="349">
        <v>350</v>
      </c>
      <c r="D1156" s="350">
        <f t="shared" si="17"/>
        <v>17.5</v>
      </c>
      <c r="E1156" s="351">
        <v>332.5</v>
      </c>
      <c r="F1156" s="352" t="s">
        <v>2281</v>
      </c>
      <c r="G1156" s="239"/>
      <c r="H1156" s="5"/>
      <c r="I1156" s="127"/>
      <c r="J1156" s="5"/>
    </row>
    <row r="1157" spans="2:10" ht="15">
      <c r="B1157" s="348">
        <v>43002.362256943998</v>
      </c>
      <c r="C1157" s="349">
        <v>200</v>
      </c>
      <c r="D1157" s="350">
        <f t="shared" ref="D1157:D1220" si="18">C1157-E1157</f>
        <v>10</v>
      </c>
      <c r="E1157" s="351">
        <v>190</v>
      </c>
      <c r="F1157" s="352" t="s">
        <v>2851</v>
      </c>
      <c r="G1157" s="239"/>
      <c r="H1157" s="5"/>
      <c r="I1157" s="127"/>
      <c r="J1157" s="5"/>
    </row>
    <row r="1158" spans="2:10" ht="15">
      <c r="B1158" s="348">
        <v>43002.384317130003</v>
      </c>
      <c r="C1158" s="349">
        <v>100</v>
      </c>
      <c r="D1158" s="350">
        <f t="shared" si="18"/>
        <v>8</v>
      </c>
      <c r="E1158" s="351">
        <v>92</v>
      </c>
      <c r="F1158" s="352" t="s">
        <v>2852</v>
      </c>
      <c r="G1158" s="239"/>
      <c r="H1158" s="5"/>
      <c r="I1158" s="127"/>
      <c r="J1158" s="5"/>
    </row>
    <row r="1159" spans="2:10" ht="15">
      <c r="B1159" s="348">
        <v>43002.398958332997</v>
      </c>
      <c r="C1159" s="349">
        <v>150</v>
      </c>
      <c r="D1159" s="350">
        <f t="shared" si="18"/>
        <v>7.5</v>
      </c>
      <c r="E1159" s="351">
        <v>142.5</v>
      </c>
      <c r="F1159" s="352" t="s">
        <v>2853</v>
      </c>
      <c r="G1159" s="239"/>
      <c r="H1159" s="5"/>
      <c r="I1159" s="127"/>
      <c r="J1159" s="5"/>
    </row>
    <row r="1160" spans="2:10" ht="15">
      <c r="B1160" s="348">
        <v>43002.420185185001</v>
      </c>
      <c r="C1160" s="349">
        <v>500</v>
      </c>
      <c r="D1160" s="350">
        <f t="shared" si="18"/>
        <v>25</v>
      </c>
      <c r="E1160" s="351">
        <v>475</v>
      </c>
      <c r="F1160" s="352" t="s">
        <v>2392</v>
      </c>
      <c r="G1160" s="239"/>
      <c r="H1160" s="5"/>
      <c r="I1160" s="127"/>
      <c r="J1160" s="5"/>
    </row>
    <row r="1161" spans="2:10" ht="15">
      <c r="B1161" s="348">
        <v>43002.433506943999</v>
      </c>
      <c r="C1161" s="349">
        <v>450</v>
      </c>
      <c r="D1161" s="350">
        <f t="shared" si="18"/>
        <v>22.5</v>
      </c>
      <c r="E1161" s="351">
        <v>427.5</v>
      </c>
      <c r="F1161" s="352" t="s">
        <v>2854</v>
      </c>
      <c r="G1161" s="239"/>
      <c r="H1161" s="5"/>
      <c r="I1161" s="127"/>
      <c r="J1161" s="5"/>
    </row>
    <row r="1162" spans="2:10" ht="15">
      <c r="B1162" s="348">
        <v>43002.453726852</v>
      </c>
      <c r="C1162" s="349">
        <v>500</v>
      </c>
      <c r="D1162" s="350">
        <f t="shared" si="18"/>
        <v>25</v>
      </c>
      <c r="E1162" s="351">
        <v>475</v>
      </c>
      <c r="F1162" s="352" t="s">
        <v>2326</v>
      </c>
      <c r="G1162" s="239"/>
      <c r="H1162" s="5"/>
      <c r="I1162" s="127"/>
      <c r="J1162" s="5"/>
    </row>
    <row r="1163" spans="2:10" ht="15">
      <c r="B1163" s="348">
        <v>43002.458379629999</v>
      </c>
      <c r="C1163" s="349">
        <v>100</v>
      </c>
      <c r="D1163" s="350">
        <f t="shared" si="18"/>
        <v>8</v>
      </c>
      <c r="E1163" s="351">
        <v>92</v>
      </c>
      <c r="F1163" s="352" t="s">
        <v>2855</v>
      </c>
      <c r="G1163" s="239"/>
      <c r="H1163" s="5"/>
      <c r="I1163" s="127"/>
      <c r="J1163" s="5"/>
    </row>
    <row r="1164" spans="2:10" ht="15">
      <c r="B1164" s="348">
        <v>43002.458391204003</v>
      </c>
      <c r="C1164" s="349">
        <v>20</v>
      </c>
      <c r="D1164" s="350">
        <f t="shared" si="18"/>
        <v>1</v>
      </c>
      <c r="E1164" s="351">
        <v>19</v>
      </c>
      <c r="F1164" s="352" t="s">
        <v>2856</v>
      </c>
      <c r="G1164" s="239"/>
      <c r="H1164" s="5"/>
      <c r="I1164" s="127"/>
      <c r="J1164" s="5"/>
    </row>
    <row r="1165" spans="2:10" ht="15">
      <c r="B1165" s="348">
        <v>43002.458391204003</v>
      </c>
      <c r="C1165" s="349">
        <v>300</v>
      </c>
      <c r="D1165" s="350">
        <f t="shared" si="18"/>
        <v>15</v>
      </c>
      <c r="E1165" s="351">
        <v>285</v>
      </c>
      <c r="F1165" s="352" t="s">
        <v>2857</v>
      </c>
      <c r="G1165" s="239"/>
      <c r="H1165" s="5"/>
      <c r="I1165" s="127"/>
      <c r="J1165" s="5"/>
    </row>
    <row r="1166" spans="2:10" ht="15">
      <c r="B1166" s="348">
        <v>43002.458495370003</v>
      </c>
      <c r="C1166" s="349">
        <v>50</v>
      </c>
      <c r="D1166" s="350">
        <f t="shared" si="18"/>
        <v>4</v>
      </c>
      <c r="E1166" s="351">
        <v>46</v>
      </c>
      <c r="F1166" s="352" t="s">
        <v>2858</v>
      </c>
      <c r="G1166" s="239"/>
      <c r="H1166" s="5"/>
      <c r="I1166" s="127"/>
      <c r="J1166" s="5"/>
    </row>
    <row r="1167" spans="2:10" ht="15">
      <c r="B1167" s="348">
        <v>43002.458495370003</v>
      </c>
      <c r="C1167" s="349">
        <v>50</v>
      </c>
      <c r="D1167" s="350">
        <f t="shared" si="18"/>
        <v>3.5</v>
      </c>
      <c r="E1167" s="351">
        <v>46.5</v>
      </c>
      <c r="F1167" s="352" t="s">
        <v>2859</v>
      </c>
      <c r="G1167" s="239"/>
      <c r="H1167" s="5"/>
      <c r="I1167" s="127"/>
      <c r="J1167" s="5"/>
    </row>
    <row r="1168" spans="2:10" ht="15">
      <c r="B1168" s="348">
        <v>43002.458541667002</v>
      </c>
      <c r="C1168" s="349">
        <v>50</v>
      </c>
      <c r="D1168" s="350">
        <f t="shared" si="18"/>
        <v>3.5</v>
      </c>
      <c r="E1168" s="351">
        <v>46.5</v>
      </c>
      <c r="F1168" s="352" t="s">
        <v>2860</v>
      </c>
      <c r="G1168" s="239"/>
      <c r="H1168" s="5"/>
      <c r="I1168" s="127"/>
      <c r="J1168" s="5"/>
    </row>
    <row r="1169" spans="2:10" ht="15">
      <c r="B1169" s="348">
        <v>43002.458726851997</v>
      </c>
      <c r="C1169" s="349">
        <v>50</v>
      </c>
      <c r="D1169" s="350">
        <f t="shared" si="18"/>
        <v>4</v>
      </c>
      <c r="E1169" s="351">
        <v>46</v>
      </c>
      <c r="F1169" s="352" t="s">
        <v>2861</v>
      </c>
      <c r="G1169" s="239"/>
      <c r="H1169" s="5"/>
      <c r="I1169" s="127"/>
      <c r="J1169" s="5"/>
    </row>
    <row r="1170" spans="2:10" ht="15">
      <c r="B1170" s="348">
        <v>43002.458807870004</v>
      </c>
      <c r="C1170" s="349">
        <v>80</v>
      </c>
      <c r="D1170" s="350">
        <f t="shared" si="18"/>
        <v>4</v>
      </c>
      <c r="E1170" s="351">
        <v>76</v>
      </c>
      <c r="F1170" s="352" t="s">
        <v>2862</v>
      </c>
      <c r="G1170" s="239"/>
      <c r="H1170" s="5"/>
      <c r="I1170" s="127"/>
      <c r="J1170" s="5"/>
    </row>
    <row r="1171" spans="2:10" ht="15">
      <c r="B1171" s="348">
        <v>43002.458900463003</v>
      </c>
      <c r="C1171" s="349">
        <v>50</v>
      </c>
      <c r="D1171" s="350">
        <f t="shared" si="18"/>
        <v>2.5</v>
      </c>
      <c r="E1171" s="351">
        <v>47.5</v>
      </c>
      <c r="F1171" s="352" t="s">
        <v>2863</v>
      </c>
      <c r="G1171" s="239"/>
      <c r="H1171" s="5"/>
      <c r="I1171" s="127"/>
      <c r="J1171" s="5"/>
    </row>
    <row r="1172" spans="2:10" ht="15">
      <c r="B1172" s="348">
        <v>43002.459155092998</v>
      </c>
      <c r="C1172" s="349">
        <v>150</v>
      </c>
      <c r="D1172" s="350">
        <f t="shared" si="18"/>
        <v>12</v>
      </c>
      <c r="E1172" s="351">
        <v>138</v>
      </c>
      <c r="F1172" s="352" t="s">
        <v>2864</v>
      </c>
      <c r="G1172" s="239"/>
      <c r="H1172" s="5"/>
      <c r="I1172" s="127"/>
      <c r="J1172" s="5"/>
    </row>
    <row r="1173" spans="2:10" ht="15">
      <c r="B1173" s="348">
        <v>43002.459155092998</v>
      </c>
      <c r="C1173" s="349">
        <v>50</v>
      </c>
      <c r="D1173" s="350">
        <f t="shared" si="18"/>
        <v>3.5</v>
      </c>
      <c r="E1173" s="351">
        <v>46.5</v>
      </c>
      <c r="F1173" s="352" t="s">
        <v>2865</v>
      </c>
      <c r="G1173" s="239"/>
      <c r="H1173" s="5"/>
      <c r="I1173" s="127"/>
      <c r="J1173" s="5"/>
    </row>
    <row r="1174" spans="2:10" ht="15">
      <c r="B1174" s="348">
        <v>43002.459178240999</v>
      </c>
      <c r="C1174" s="349">
        <v>350</v>
      </c>
      <c r="D1174" s="350">
        <f t="shared" si="18"/>
        <v>17.5</v>
      </c>
      <c r="E1174" s="351">
        <v>332.5</v>
      </c>
      <c r="F1174" s="352" t="s">
        <v>2841</v>
      </c>
      <c r="G1174" s="239"/>
      <c r="H1174" s="5"/>
      <c r="I1174" s="127"/>
      <c r="J1174" s="5"/>
    </row>
    <row r="1175" spans="2:10" ht="15">
      <c r="B1175" s="348">
        <v>43002.459259258998</v>
      </c>
      <c r="C1175" s="349">
        <v>100</v>
      </c>
      <c r="D1175" s="350">
        <f t="shared" si="18"/>
        <v>7</v>
      </c>
      <c r="E1175" s="351">
        <v>93</v>
      </c>
      <c r="F1175" s="352" t="s">
        <v>2866</v>
      </c>
      <c r="G1175" s="239"/>
      <c r="H1175" s="5"/>
      <c r="I1175" s="127"/>
      <c r="J1175" s="5"/>
    </row>
    <row r="1176" spans="2:10" ht="15">
      <c r="B1176" s="348">
        <v>43002.459259258998</v>
      </c>
      <c r="C1176" s="349">
        <v>100</v>
      </c>
      <c r="D1176" s="350">
        <f t="shared" si="18"/>
        <v>5</v>
      </c>
      <c r="E1176" s="351">
        <v>95</v>
      </c>
      <c r="F1176" s="352" t="s">
        <v>2867</v>
      </c>
      <c r="G1176" s="239"/>
      <c r="H1176" s="5"/>
      <c r="I1176" s="127"/>
      <c r="J1176" s="5"/>
    </row>
    <row r="1177" spans="2:10" ht="15">
      <c r="B1177" s="348">
        <v>43002.45931713</v>
      </c>
      <c r="C1177" s="349">
        <v>50</v>
      </c>
      <c r="D1177" s="350">
        <f t="shared" si="18"/>
        <v>2.5</v>
      </c>
      <c r="E1177" s="351">
        <v>47.5</v>
      </c>
      <c r="F1177" s="352" t="s">
        <v>2868</v>
      </c>
      <c r="G1177" s="239"/>
      <c r="H1177" s="5"/>
      <c r="I1177" s="127"/>
      <c r="J1177" s="5"/>
    </row>
    <row r="1178" spans="2:10" ht="15">
      <c r="B1178" s="348">
        <v>43002.45931713</v>
      </c>
      <c r="C1178" s="349">
        <v>10</v>
      </c>
      <c r="D1178" s="350">
        <f t="shared" si="18"/>
        <v>0.69999999999999929</v>
      </c>
      <c r="E1178" s="351">
        <v>9.3000000000000007</v>
      </c>
      <c r="F1178" s="352" t="s">
        <v>2869</v>
      </c>
      <c r="G1178" s="239"/>
      <c r="H1178" s="5"/>
      <c r="I1178" s="127"/>
      <c r="J1178" s="5"/>
    </row>
    <row r="1179" spans="2:10" ht="15">
      <c r="B1179" s="348">
        <v>43002.472604167</v>
      </c>
      <c r="C1179" s="349">
        <v>100</v>
      </c>
      <c r="D1179" s="350">
        <f t="shared" si="18"/>
        <v>5</v>
      </c>
      <c r="E1179" s="351">
        <v>95</v>
      </c>
      <c r="F1179" s="352" t="s">
        <v>2007</v>
      </c>
      <c r="G1179" s="239"/>
      <c r="H1179" s="5"/>
      <c r="I1179" s="127"/>
      <c r="J1179" s="5"/>
    </row>
    <row r="1180" spans="2:10" ht="15">
      <c r="B1180" s="348">
        <v>43002.479039352002</v>
      </c>
      <c r="C1180" s="349">
        <v>1000</v>
      </c>
      <c r="D1180" s="350">
        <f t="shared" si="18"/>
        <v>50</v>
      </c>
      <c r="E1180" s="351">
        <v>950</v>
      </c>
      <c r="F1180" s="352" t="s">
        <v>2870</v>
      </c>
      <c r="G1180" s="239"/>
      <c r="H1180" s="5"/>
      <c r="I1180" s="127"/>
      <c r="J1180" s="5"/>
    </row>
    <row r="1181" spans="2:10" ht="15">
      <c r="B1181" s="348">
        <v>43002.497303240998</v>
      </c>
      <c r="C1181" s="349">
        <v>300</v>
      </c>
      <c r="D1181" s="350">
        <f t="shared" si="18"/>
        <v>15</v>
      </c>
      <c r="E1181" s="351">
        <v>285</v>
      </c>
      <c r="F1181" s="352" t="s">
        <v>2871</v>
      </c>
      <c r="G1181" s="239"/>
      <c r="H1181" s="5"/>
      <c r="I1181" s="127"/>
      <c r="J1181" s="5"/>
    </row>
    <row r="1182" spans="2:10" ht="15">
      <c r="B1182" s="348">
        <v>43002.511458333</v>
      </c>
      <c r="C1182" s="349">
        <v>50</v>
      </c>
      <c r="D1182" s="350">
        <f t="shared" si="18"/>
        <v>2.5</v>
      </c>
      <c r="E1182" s="351">
        <v>47.5</v>
      </c>
      <c r="F1182" s="352" t="s">
        <v>2331</v>
      </c>
      <c r="G1182" s="239"/>
      <c r="H1182" s="5"/>
      <c r="I1182" s="127"/>
      <c r="J1182" s="5"/>
    </row>
    <row r="1183" spans="2:10" ht="15">
      <c r="B1183" s="348">
        <v>43002.609456019003</v>
      </c>
      <c r="C1183" s="349">
        <v>30</v>
      </c>
      <c r="D1183" s="350">
        <f t="shared" si="18"/>
        <v>2.3999999999999986</v>
      </c>
      <c r="E1183" s="351">
        <v>27.6</v>
      </c>
      <c r="F1183" s="352" t="s">
        <v>2257</v>
      </c>
      <c r="G1183" s="239"/>
      <c r="H1183" s="5"/>
      <c r="I1183" s="127"/>
      <c r="J1183" s="5"/>
    </row>
    <row r="1184" spans="2:10" ht="15">
      <c r="B1184" s="348">
        <v>43002.664953703999</v>
      </c>
      <c r="C1184" s="349">
        <v>150</v>
      </c>
      <c r="D1184" s="350">
        <f t="shared" si="18"/>
        <v>12</v>
      </c>
      <c r="E1184" s="351">
        <v>138</v>
      </c>
      <c r="F1184" s="352" t="s">
        <v>2599</v>
      </c>
      <c r="G1184" s="239"/>
      <c r="H1184" s="5"/>
      <c r="I1184" s="127"/>
      <c r="J1184" s="5"/>
    </row>
    <row r="1185" spans="2:10" ht="15">
      <c r="B1185" s="348">
        <v>43002.731655092997</v>
      </c>
      <c r="C1185" s="349">
        <v>700</v>
      </c>
      <c r="D1185" s="350">
        <f t="shared" si="18"/>
        <v>35</v>
      </c>
      <c r="E1185" s="351">
        <v>665</v>
      </c>
      <c r="F1185" s="352" t="s">
        <v>2227</v>
      </c>
      <c r="G1185" s="239"/>
      <c r="H1185" s="5"/>
      <c r="I1185" s="127"/>
      <c r="J1185" s="5"/>
    </row>
    <row r="1186" spans="2:10" ht="15">
      <c r="B1186" s="348">
        <v>43002.749143519002</v>
      </c>
      <c r="C1186" s="349">
        <v>300</v>
      </c>
      <c r="D1186" s="350">
        <f t="shared" si="18"/>
        <v>15</v>
      </c>
      <c r="E1186" s="351">
        <v>285</v>
      </c>
      <c r="F1186" s="352" t="s">
        <v>2872</v>
      </c>
      <c r="G1186" s="239"/>
      <c r="H1186" s="5"/>
      <c r="I1186" s="127"/>
      <c r="J1186" s="5"/>
    </row>
    <row r="1187" spans="2:10" ht="15">
      <c r="B1187" s="348">
        <v>43002.750428241001</v>
      </c>
      <c r="C1187" s="349">
        <v>100</v>
      </c>
      <c r="D1187" s="350">
        <f t="shared" si="18"/>
        <v>5</v>
      </c>
      <c r="E1187" s="351">
        <v>95</v>
      </c>
      <c r="F1187" s="352" t="s">
        <v>2872</v>
      </c>
      <c r="G1187" s="239"/>
      <c r="H1187" s="5"/>
      <c r="I1187" s="127"/>
      <c r="J1187" s="5"/>
    </row>
    <row r="1188" spans="2:10" ht="15">
      <c r="B1188" s="348">
        <v>43002.781608796002</v>
      </c>
      <c r="C1188" s="349">
        <v>300</v>
      </c>
      <c r="D1188" s="350">
        <f t="shared" si="18"/>
        <v>24</v>
      </c>
      <c r="E1188" s="351">
        <v>276</v>
      </c>
      <c r="F1188" s="352" t="s">
        <v>2503</v>
      </c>
      <c r="G1188" s="239"/>
      <c r="H1188" s="5"/>
      <c r="I1188" s="127"/>
      <c r="J1188" s="5"/>
    </row>
    <row r="1189" spans="2:10" ht="15">
      <c r="B1189" s="348">
        <v>43002.789502314998</v>
      </c>
      <c r="C1189" s="349">
        <v>100</v>
      </c>
      <c r="D1189" s="350">
        <f t="shared" si="18"/>
        <v>5</v>
      </c>
      <c r="E1189" s="351">
        <v>95</v>
      </c>
      <c r="F1189" s="352" t="s">
        <v>2133</v>
      </c>
      <c r="G1189" s="239"/>
      <c r="H1189" s="5"/>
      <c r="I1189" s="127"/>
      <c r="J1189" s="5"/>
    </row>
    <row r="1190" spans="2:10" ht="15">
      <c r="B1190" s="348">
        <v>43002.800937499997</v>
      </c>
      <c r="C1190" s="349">
        <v>1000</v>
      </c>
      <c r="D1190" s="350">
        <f t="shared" si="18"/>
        <v>80</v>
      </c>
      <c r="E1190" s="351">
        <v>920</v>
      </c>
      <c r="F1190" s="352" t="s">
        <v>2873</v>
      </c>
      <c r="G1190" s="239"/>
      <c r="H1190" s="5"/>
      <c r="I1190" s="127"/>
      <c r="J1190" s="5"/>
    </row>
    <row r="1191" spans="2:10" ht="15">
      <c r="B1191" s="348">
        <v>43002.836701389002</v>
      </c>
      <c r="C1191" s="349">
        <v>100</v>
      </c>
      <c r="D1191" s="350">
        <f t="shared" si="18"/>
        <v>7</v>
      </c>
      <c r="E1191" s="351">
        <v>93</v>
      </c>
      <c r="F1191" s="352" t="s">
        <v>2874</v>
      </c>
      <c r="G1191" s="239"/>
      <c r="H1191" s="5"/>
      <c r="I1191" s="127"/>
      <c r="J1191" s="5"/>
    </row>
    <row r="1192" spans="2:10" ht="15">
      <c r="B1192" s="348">
        <v>43002.901365741003</v>
      </c>
      <c r="C1192" s="349">
        <v>350</v>
      </c>
      <c r="D1192" s="350">
        <f t="shared" si="18"/>
        <v>24.5</v>
      </c>
      <c r="E1192" s="351">
        <v>325.5</v>
      </c>
      <c r="F1192" s="352" t="s">
        <v>2875</v>
      </c>
      <c r="G1192" s="239"/>
      <c r="H1192" s="5"/>
      <c r="I1192" s="127"/>
      <c r="J1192" s="5"/>
    </row>
    <row r="1193" spans="2:10" ht="15">
      <c r="B1193" s="348">
        <v>43002.952939814997</v>
      </c>
      <c r="C1193" s="349">
        <v>100</v>
      </c>
      <c r="D1193" s="350">
        <f t="shared" si="18"/>
        <v>5</v>
      </c>
      <c r="E1193" s="351">
        <v>95</v>
      </c>
      <c r="F1193" s="352" t="s">
        <v>2876</v>
      </c>
      <c r="G1193" s="239"/>
      <c r="H1193" s="5"/>
      <c r="I1193" s="127"/>
      <c r="J1193" s="5"/>
    </row>
    <row r="1194" spans="2:10" ht="15">
      <c r="B1194" s="348">
        <v>43002.972291667</v>
      </c>
      <c r="C1194" s="349">
        <v>100</v>
      </c>
      <c r="D1194" s="350">
        <f t="shared" si="18"/>
        <v>7</v>
      </c>
      <c r="E1194" s="351">
        <v>93</v>
      </c>
      <c r="F1194" s="352" t="s">
        <v>2877</v>
      </c>
      <c r="G1194" s="239"/>
      <c r="H1194" s="5"/>
      <c r="I1194" s="127"/>
      <c r="J1194" s="5"/>
    </row>
    <row r="1195" spans="2:10" ht="15">
      <c r="B1195" s="348">
        <v>43002.989120370003</v>
      </c>
      <c r="C1195" s="349">
        <v>50</v>
      </c>
      <c r="D1195" s="350">
        <f t="shared" si="18"/>
        <v>4</v>
      </c>
      <c r="E1195" s="351">
        <v>46</v>
      </c>
      <c r="F1195" s="352" t="s">
        <v>2599</v>
      </c>
      <c r="G1195" s="239"/>
      <c r="H1195" s="5"/>
      <c r="I1195" s="127"/>
      <c r="J1195" s="5"/>
    </row>
    <row r="1196" spans="2:10" ht="15">
      <c r="B1196" s="348">
        <v>43003.385115741003</v>
      </c>
      <c r="C1196" s="349">
        <v>35</v>
      </c>
      <c r="D1196" s="350">
        <f t="shared" si="18"/>
        <v>2.7999999999999972</v>
      </c>
      <c r="E1196" s="351">
        <v>32.200000000000003</v>
      </c>
      <c r="F1196" s="352" t="s">
        <v>2878</v>
      </c>
      <c r="G1196" s="239"/>
      <c r="H1196" s="5"/>
      <c r="I1196" s="127"/>
      <c r="J1196" s="5"/>
    </row>
    <row r="1197" spans="2:10" ht="15">
      <c r="B1197" s="348">
        <v>43003.389259258998</v>
      </c>
      <c r="C1197" s="349">
        <v>1500</v>
      </c>
      <c r="D1197" s="350">
        <f t="shared" si="18"/>
        <v>105</v>
      </c>
      <c r="E1197" s="351">
        <v>1395</v>
      </c>
      <c r="F1197" s="352" t="s">
        <v>2442</v>
      </c>
      <c r="G1197" s="239"/>
      <c r="H1197" s="5"/>
      <c r="I1197" s="127"/>
      <c r="J1197" s="5"/>
    </row>
    <row r="1198" spans="2:10" ht="15">
      <c r="B1198" s="348">
        <v>43003.405451389001</v>
      </c>
      <c r="C1198" s="349">
        <v>100</v>
      </c>
      <c r="D1198" s="350">
        <f t="shared" si="18"/>
        <v>7</v>
      </c>
      <c r="E1198" s="351">
        <v>93</v>
      </c>
      <c r="F1198" s="352" t="s">
        <v>2879</v>
      </c>
      <c r="G1198" s="239"/>
      <c r="H1198" s="5"/>
      <c r="I1198" s="127"/>
      <c r="J1198" s="5"/>
    </row>
    <row r="1199" spans="2:10" ht="15">
      <c r="B1199" s="348">
        <v>43003.405682869998</v>
      </c>
      <c r="C1199" s="349">
        <v>25</v>
      </c>
      <c r="D1199" s="350">
        <f t="shared" si="18"/>
        <v>1.25</v>
      </c>
      <c r="E1199" s="351">
        <v>23.75</v>
      </c>
      <c r="F1199" s="352" t="s">
        <v>2880</v>
      </c>
      <c r="G1199" s="239"/>
      <c r="H1199" s="5"/>
      <c r="I1199" s="127"/>
      <c r="J1199" s="5"/>
    </row>
    <row r="1200" spans="2:10" ht="15">
      <c r="B1200" s="348">
        <v>43003.406666666997</v>
      </c>
      <c r="C1200" s="349">
        <v>35</v>
      </c>
      <c r="D1200" s="350">
        <f t="shared" si="18"/>
        <v>2.4500000000000028</v>
      </c>
      <c r="E1200" s="351">
        <v>32.549999999999997</v>
      </c>
      <c r="F1200" s="352" t="s">
        <v>2881</v>
      </c>
      <c r="G1200" s="239"/>
      <c r="H1200" s="5"/>
      <c r="I1200" s="127"/>
      <c r="J1200" s="5"/>
    </row>
    <row r="1201" spans="2:10" ht="15">
      <c r="B1201" s="348">
        <v>43003.409016204001</v>
      </c>
      <c r="C1201" s="349">
        <v>40</v>
      </c>
      <c r="D1201" s="350">
        <f t="shared" si="18"/>
        <v>2.7999999999999972</v>
      </c>
      <c r="E1201" s="351">
        <v>37.200000000000003</v>
      </c>
      <c r="F1201" s="352" t="s">
        <v>2881</v>
      </c>
      <c r="G1201" s="239"/>
      <c r="H1201" s="5"/>
      <c r="I1201" s="127"/>
      <c r="J1201" s="5"/>
    </row>
    <row r="1202" spans="2:10" ht="15">
      <c r="B1202" s="348">
        <v>43003.414861110999</v>
      </c>
      <c r="C1202" s="349">
        <v>500</v>
      </c>
      <c r="D1202" s="350">
        <f t="shared" si="18"/>
        <v>40</v>
      </c>
      <c r="E1202" s="351">
        <v>460</v>
      </c>
      <c r="F1202" s="352" t="s">
        <v>2882</v>
      </c>
      <c r="G1202" s="239"/>
      <c r="H1202" s="5"/>
      <c r="I1202" s="127"/>
      <c r="J1202" s="5"/>
    </row>
    <row r="1203" spans="2:10" ht="15">
      <c r="B1203" s="348">
        <v>43003.427986110997</v>
      </c>
      <c r="C1203" s="349">
        <v>100</v>
      </c>
      <c r="D1203" s="350">
        <f t="shared" si="18"/>
        <v>7</v>
      </c>
      <c r="E1203" s="351">
        <v>93</v>
      </c>
      <c r="F1203" s="352" t="s">
        <v>2883</v>
      </c>
      <c r="G1203" s="239"/>
      <c r="H1203" s="5"/>
      <c r="I1203" s="127"/>
      <c r="J1203" s="5"/>
    </row>
    <row r="1204" spans="2:10" ht="15">
      <c r="B1204" s="348">
        <v>43003.439930556</v>
      </c>
      <c r="C1204" s="349">
        <v>100</v>
      </c>
      <c r="D1204" s="350">
        <f t="shared" si="18"/>
        <v>5</v>
      </c>
      <c r="E1204" s="351">
        <v>95</v>
      </c>
      <c r="F1204" s="352" t="s">
        <v>2884</v>
      </c>
      <c r="G1204" s="239"/>
      <c r="H1204" s="5"/>
      <c r="I1204" s="127"/>
      <c r="J1204" s="5"/>
    </row>
    <row r="1205" spans="2:10" ht="15">
      <c r="B1205" s="348">
        <v>43003.453414352</v>
      </c>
      <c r="C1205" s="349">
        <v>50</v>
      </c>
      <c r="D1205" s="350">
        <f t="shared" si="18"/>
        <v>2.5</v>
      </c>
      <c r="E1205" s="351">
        <v>47.5</v>
      </c>
      <c r="F1205" s="352" t="s">
        <v>2499</v>
      </c>
      <c r="G1205" s="239"/>
      <c r="H1205" s="5"/>
      <c r="I1205" s="127"/>
      <c r="J1205" s="5"/>
    </row>
    <row r="1206" spans="2:10" ht="15">
      <c r="B1206" s="348">
        <v>43003.453634259</v>
      </c>
      <c r="C1206" s="349">
        <v>50</v>
      </c>
      <c r="D1206" s="350">
        <f t="shared" si="18"/>
        <v>2.5</v>
      </c>
      <c r="E1206" s="351">
        <v>47.5</v>
      </c>
      <c r="F1206" s="352" t="s">
        <v>2885</v>
      </c>
      <c r="G1206" s="239"/>
      <c r="H1206" s="5"/>
      <c r="I1206" s="127"/>
      <c r="J1206" s="5"/>
    </row>
    <row r="1207" spans="2:10" ht="15">
      <c r="B1207" s="348">
        <v>43003.458356481002</v>
      </c>
      <c r="C1207" s="349">
        <v>30</v>
      </c>
      <c r="D1207" s="350">
        <f t="shared" si="18"/>
        <v>2.3999999999999986</v>
      </c>
      <c r="E1207" s="351">
        <v>27.6</v>
      </c>
      <c r="F1207" s="352" t="s">
        <v>2886</v>
      </c>
      <c r="G1207" s="239"/>
      <c r="H1207" s="5"/>
      <c r="I1207" s="127"/>
      <c r="J1207" s="5"/>
    </row>
    <row r="1208" spans="2:10" ht="15">
      <c r="B1208" s="348">
        <v>43003.458379629999</v>
      </c>
      <c r="C1208" s="349">
        <v>100</v>
      </c>
      <c r="D1208" s="350">
        <f t="shared" si="18"/>
        <v>5</v>
      </c>
      <c r="E1208" s="351">
        <v>95</v>
      </c>
      <c r="F1208" s="352" t="s">
        <v>2887</v>
      </c>
      <c r="G1208" s="239"/>
      <c r="H1208" s="5"/>
      <c r="I1208" s="127"/>
      <c r="J1208" s="5"/>
    </row>
    <row r="1209" spans="2:10" ht="15">
      <c r="B1209" s="348">
        <v>43003.458425926001</v>
      </c>
      <c r="C1209" s="349">
        <v>50</v>
      </c>
      <c r="D1209" s="350">
        <f t="shared" si="18"/>
        <v>4</v>
      </c>
      <c r="E1209" s="351">
        <v>46</v>
      </c>
      <c r="F1209" s="352" t="s">
        <v>2394</v>
      </c>
      <c r="G1209" s="239"/>
      <c r="H1209" s="5"/>
      <c r="I1209" s="127"/>
      <c r="J1209" s="5"/>
    </row>
    <row r="1210" spans="2:10" ht="15">
      <c r="B1210" s="348">
        <v>43003.458518519001</v>
      </c>
      <c r="C1210" s="349">
        <v>50</v>
      </c>
      <c r="D1210" s="350">
        <f t="shared" si="18"/>
        <v>2.5</v>
      </c>
      <c r="E1210" s="351">
        <v>47.5</v>
      </c>
      <c r="F1210" s="352" t="s">
        <v>2596</v>
      </c>
      <c r="G1210" s="239"/>
      <c r="H1210" s="5"/>
      <c r="I1210" s="127"/>
      <c r="J1210" s="5"/>
    </row>
    <row r="1211" spans="2:10" ht="15">
      <c r="B1211" s="348">
        <v>43003.458703703996</v>
      </c>
      <c r="C1211" s="349">
        <v>50</v>
      </c>
      <c r="D1211" s="350">
        <f t="shared" si="18"/>
        <v>4</v>
      </c>
      <c r="E1211" s="351">
        <v>46</v>
      </c>
      <c r="F1211" s="352" t="s">
        <v>2888</v>
      </c>
      <c r="G1211" s="239"/>
      <c r="H1211" s="5"/>
      <c r="I1211" s="127"/>
      <c r="J1211" s="5"/>
    </row>
    <row r="1212" spans="2:10" ht="15">
      <c r="B1212" s="348">
        <v>43003.458749999998</v>
      </c>
      <c r="C1212" s="349">
        <v>500</v>
      </c>
      <c r="D1212" s="350">
        <f t="shared" si="18"/>
        <v>40</v>
      </c>
      <c r="E1212" s="351">
        <v>460</v>
      </c>
      <c r="F1212" s="352" t="s">
        <v>2889</v>
      </c>
      <c r="G1212" s="239"/>
      <c r="H1212" s="5"/>
      <c r="I1212" s="127"/>
      <c r="J1212" s="5"/>
    </row>
    <row r="1213" spans="2:10" ht="15">
      <c r="B1213" s="348">
        <v>43003.458807870004</v>
      </c>
      <c r="C1213" s="349">
        <v>50</v>
      </c>
      <c r="D1213" s="350">
        <f t="shared" si="18"/>
        <v>2.5</v>
      </c>
      <c r="E1213" s="351">
        <v>47.5</v>
      </c>
      <c r="F1213" s="352" t="s">
        <v>2890</v>
      </c>
      <c r="G1213" s="239"/>
      <c r="H1213" s="5"/>
      <c r="I1213" s="127"/>
      <c r="J1213" s="5"/>
    </row>
    <row r="1214" spans="2:10" ht="15">
      <c r="B1214" s="348">
        <v>43003.458807870004</v>
      </c>
      <c r="C1214" s="349">
        <v>100</v>
      </c>
      <c r="D1214" s="350">
        <f t="shared" si="18"/>
        <v>7</v>
      </c>
      <c r="E1214" s="351">
        <v>93</v>
      </c>
      <c r="F1214" s="352" t="s">
        <v>2505</v>
      </c>
      <c r="G1214" s="239"/>
      <c r="H1214" s="5"/>
      <c r="I1214" s="127"/>
      <c r="J1214" s="5"/>
    </row>
    <row r="1215" spans="2:10" ht="15">
      <c r="B1215" s="348">
        <v>43003.458807870004</v>
      </c>
      <c r="C1215" s="349">
        <v>32</v>
      </c>
      <c r="D1215" s="350">
        <f t="shared" si="18"/>
        <v>1.6000000000000014</v>
      </c>
      <c r="E1215" s="351">
        <v>30.4</v>
      </c>
      <c r="F1215" s="352" t="s">
        <v>2891</v>
      </c>
      <c r="G1215" s="239"/>
      <c r="H1215" s="5"/>
      <c r="I1215" s="127"/>
      <c r="J1215" s="5"/>
    </row>
    <row r="1216" spans="2:10" ht="15">
      <c r="B1216" s="348">
        <v>43003.458819444</v>
      </c>
      <c r="C1216" s="349">
        <v>10</v>
      </c>
      <c r="D1216" s="350">
        <f t="shared" si="18"/>
        <v>0.69999999999999929</v>
      </c>
      <c r="E1216" s="351">
        <v>9.3000000000000007</v>
      </c>
      <c r="F1216" s="352" t="s">
        <v>2892</v>
      </c>
      <c r="G1216" s="239"/>
      <c r="H1216" s="5"/>
      <c r="I1216" s="127"/>
      <c r="J1216" s="5"/>
    </row>
    <row r="1217" spans="2:10" ht="15">
      <c r="B1217" s="348">
        <v>43003.458831019001</v>
      </c>
      <c r="C1217" s="349">
        <v>100</v>
      </c>
      <c r="D1217" s="350">
        <f t="shared" si="18"/>
        <v>7</v>
      </c>
      <c r="E1217" s="351">
        <v>93</v>
      </c>
      <c r="F1217" s="352" t="s">
        <v>2893</v>
      </c>
      <c r="G1217" s="239"/>
      <c r="H1217" s="5"/>
      <c r="I1217" s="127"/>
      <c r="J1217" s="5"/>
    </row>
    <row r="1218" spans="2:10" ht="15">
      <c r="B1218" s="348">
        <v>43003.458854167002</v>
      </c>
      <c r="C1218" s="349">
        <v>30</v>
      </c>
      <c r="D1218" s="350">
        <f t="shared" si="18"/>
        <v>2.3999999999999986</v>
      </c>
      <c r="E1218" s="351">
        <v>27.6</v>
      </c>
      <c r="F1218" s="352" t="s">
        <v>2894</v>
      </c>
      <c r="G1218" s="239"/>
      <c r="H1218" s="5"/>
      <c r="I1218" s="127"/>
      <c r="J1218" s="5"/>
    </row>
    <row r="1219" spans="2:10" ht="15">
      <c r="B1219" s="348">
        <v>43003.458865740999</v>
      </c>
      <c r="C1219" s="349">
        <v>50</v>
      </c>
      <c r="D1219" s="350">
        <f t="shared" si="18"/>
        <v>2.5</v>
      </c>
      <c r="E1219" s="351">
        <v>47.5</v>
      </c>
      <c r="F1219" s="352" t="s">
        <v>2895</v>
      </c>
      <c r="G1219" s="239"/>
      <c r="H1219" s="5"/>
      <c r="I1219" s="127"/>
      <c r="J1219" s="5"/>
    </row>
    <row r="1220" spans="2:10" ht="15">
      <c r="B1220" s="348">
        <v>43003.458900463003</v>
      </c>
      <c r="C1220" s="349">
        <v>50</v>
      </c>
      <c r="D1220" s="350">
        <f t="shared" si="18"/>
        <v>3.5</v>
      </c>
      <c r="E1220" s="351">
        <v>46.5</v>
      </c>
      <c r="F1220" s="352" t="s">
        <v>2896</v>
      </c>
      <c r="G1220" s="239"/>
      <c r="H1220" s="5"/>
      <c r="I1220" s="127"/>
      <c r="J1220" s="5"/>
    </row>
    <row r="1221" spans="2:10" ht="15">
      <c r="B1221" s="348">
        <v>43003.458900463003</v>
      </c>
      <c r="C1221" s="349">
        <v>50</v>
      </c>
      <c r="D1221" s="350">
        <f t="shared" ref="D1221:D1284" si="19">C1221-E1221</f>
        <v>2.5</v>
      </c>
      <c r="E1221" s="351">
        <v>47.5</v>
      </c>
      <c r="F1221" s="352" t="s">
        <v>2897</v>
      </c>
      <c r="G1221" s="239"/>
      <c r="H1221" s="5"/>
      <c r="I1221" s="127"/>
      <c r="J1221" s="5"/>
    </row>
    <row r="1222" spans="2:10" ht="15">
      <c r="B1222" s="348">
        <v>43003.458912037</v>
      </c>
      <c r="C1222" s="349">
        <v>50</v>
      </c>
      <c r="D1222" s="350">
        <f t="shared" si="19"/>
        <v>3.5</v>
      </c>
      <c r="E1222" s="351">
        <v>46.5</v>
      </c>
      <c r="F1222" s="352" t="s">
        <v>2898</v>
      </c>
      <c r="G1222" s="239"/>
      <c r="H1222" s="5"/>
      <c r="I1222" s="127"/>
      <c r="J1222" s="5"/>
    </row>
    <row r="1223" spans="2:10" ht="15">
      <c r="B1223" s="348">
        <v>43003.458958333002</v>
      </c>
      <c r="C1223" s="349">
        <v>200</v>
      </c>
      <c r="D1223" s="350">
        <f t="shared" si="19"/>
        <v>10</v>
      </c>
      <c r="E1223" s="351">
        <v>190</v>
      </c>
      <c r="F1223" s="352" t="s">
        <v>2076</v>
      </c>
      <c r="G1223" s="239"/>
      <c r="H1223" s="5"/>
      <c r="I1223" s="127"/>
      <c r="J1223" s="5"/>
    </row>
    <row r="1224" spans="2:10" ht="15">
      <c r="B1224" s="348">
        <v>43003.458969906998</v>
      </c>
      <c r="C1224" s="349">
        <v>100</v>
      </c>
      <c r="D1224" s="350">
        <f t="shared" si="19"/>
        <v>5</v>
      </c>
      <c r="E1224" s="351">
        <v>95</v>
      </c>
      <c r="F1224" s="352" t="s">
        <v>2872</v>
      </c>
      <c r="G1224" s="239"/>
      <c r="H1224" s="5"/>
      <c r="I1224" s="127"/>
      <c r="J1224" s="5"/>
    </row>
    <row r="1225" spans="2:10" ht="15">
      <c r="B1225" s="348">
        <v>43003.458969906998</v>
      </c>
      <c r="C1225" s="349">
        <v>50</v>
      </c>
      <c r="D1225" s="350">
        <f t="shared" si="19"/>
        <v>3.5</v>
      </c>
      <c r="E1225" s="351">
        <v>46.5</v>
      </c>
      <c r="F1225" s="352" t="s">
        <v>2534</v>
      </c>
      <c r="G1225" s="239"/>
      <c r="H1225" s="5"/>
      <c r="I1225" s="127"/>
      <c r="J1225" s="5"/>
    </row>
    <row r="1226" spans="2:10" ht="15">
      <c r="B1226" s="348">
        <v>43003.458981481002</v>
      </c>
      <c r="C1226" s="349">
        <v>50</v>
      </c>
      <c r="D1226" s="350">
        <f t="shared" si="19"/>
        <v>3.5</v>
      </c>
      <c r="E1226" s="351">
        <v>46.5</v>
      </c>
      <c r="F1226" s="352" t="s">
        <v>2899</v>
      </c>
      <c r="G1226" s="239"/>
      <c r="H1226" s="5"/>
      <c r="I1226" s="127"/>
      <c r="J1226" s="5"/>
    </row>
    <row r="1227" spans="2:10" ht="15">
      <c r="B1227" s="348">
        <v>43003.458993056003</v>
      </c>
      <c r="C1227" s="349">
        <v>50</v>
      </c>
      <c r="D1227" s="350">
        <f t="shared" si="19"/>
        <v>4</v>
      </c>
      <c r="E1227" s="351">
        <v>46</v>
      </c>
      <c r="F1227" s="352" t="s">
        <v>2900</v>
      </c>
      <c r="G1227" s="239"/>
      <c r="H1227" s="5"/>
      <c r="I1227" s="127"/>
      <c r="J1227" s="5"/>
    </row>
    <row r="1228" spans="2:10" ht="15">
      <c r="B1228" s="348">
        <v>43003.458993056003</v>
      </c>
      <c r="C1228" s="349">
        <v>100</v>
      </c>
      <c r="D1228" s="350">
        <f t="shared" si="19"/>
        <v>8</v>
      </c>
      <c r="E1228" s="351">
        <v>92</v>
      </c>
      <c r="F1228" s="352" t="s">
        <v>2901</v>
      </c>
      <c r="G1228" s="239"/>
      <c r="H1228" s="5"/>
      <c r="I1228" s="127"/>
      <c r="J1228" s="5"/>
    </row>
    <row r="1229" spans="2:10" ht="15">
      <c r="B1229" s="348">
        <v>43003.459016203997</v>
      </c>
      <c r="C1229" s="349">
        <v>500</v>
      </c>
      <c r="D1229" s="350">
        <f t="shared" si="19"/>
        <v>25</v>
      </c>
      <c r="E1229" s="351">
        <v>475</v>
      </c>
      <c r="F1229" s="352" t="s">
        <v>2902</v>
      </c>
      <c r="G1229" s="239"/>
      <c r="H1229" s="5"/>
      <c r="I1229" s="127"/>
      <c r="J1229" s="5"/>
    </row>
    <row r="1230" spans="2:10" ht="15">
      <c r="B1230" s="348">
        <v>43003.459039351997</v>
      </c>
      <c r="C1230" s="349">
        <v>500</v>
      </c>
      <c r="D1230" s="350">
        <f t="shared" si="19"/>
        <v>25</v>
      </c>
      <c r="E1230" s="351">
        <v>475</v>
      </c>
      <c r="F1230" s="352" t="s">
        <v>2903</v>
      </c>
      <c r="G1230" s="239"/>
      <c r="H1230" s="5"/>
      <c r="I1230" s="127"/>
      <c r="J1230" s="5"/>
    </row>
    <row r="1231" spans="2:10" ht="15">
      <c r="B1231" s="348">
        <v>43003.459178240999</v>
      </c>
      <c r="C1231" s="349">
        <v>100</v>
      </c>
      <c r="D1231" s="350">
        <f t="shared" si="19"/>
        <v>7</v>
      </c>
      <c r="E1231" s="351">
        <v>93</v>
      </c>
      <c r="F1231" s="352" t="s">
        <v>2904</v>
      </c>
      <c r="G1231" s="239"/>
      <c r="H1231" s="5"/>
      <c r="I1231" s="127"/>
      <c r="J1231" s="5"/>
    </row>
    <row r="1232" spans="2:10" ht="15">
      <c r="B1232" s="348">
        <v>43003.459178240999</v>
      </c>
      <c r="C1232" s="349">
        <v>60</v>
      </c>
      <c r="D1232" s="350">
        <f t="shared" si="19"/>
        <v>4.2000000000000028</v>
      </c>
      <c r="E1232" s="351">
        <v>55.8</v>
      </c>
      <c r="F1232" s="352" t="s">
        <v>2905</v>
      </c>
      <c r="G1232" s="239"/>
      <c r="H1232" s="5"/>
      <c r="I1232" s="127"/>
      <c r="J1232" s="5"/>
    </row>
    <row r="1233" spans="2:10" ht="15">
      <c r="B1233" s="348">
        <v>43003.459189815003</v>
      </c>
      <c r="C1233" s="349">
        <v>300</v>
      </c>
      <c r="D1233" s="350">
        <f t="shared" si="19"/>
        <v>15</v>
      </c>
      <c r="E1233" s="351">
        <v>285</v>
      </c>
      <c r="F1233" s="352" t="s">
        <v>2260</v>
      </c>
      <c r="G1233" s="239"/>
      <c r="H1233" s="5"/>
      <c r="I1233" s="127"/>
      <c r="J1233" s="5"/>
    </row>
    <row r="1234" spans="2:10" ht="15">
      <c r="B1234" s="348">
        <v>43003.459201389</v>
      </c>
      <c r="C1234" s="349">
        <v>100</v>
      </c>
      <c r="D1234" s="350">
        <f t="shared" si="19"/>
        <v>5</v>
      </c>
      <c r="E1234" s="351">
        <v>95</v>
      </c>
      <c r="F1234" s="352" t="s">
        <v>2906</v>
      </c>
      <c r="G1234" s="239"/>
      <c r="H1234" s="5"/>
      <c r="I1234" s="127"/>
      <c r="J1234" s="5"/>
    </row>
    <row r="1235" spans="2:10" ht="15">
      <c r="B1235" s="348">
        <v>43003.459212962996</v>
      </c>
      <c r="C1235" s="349">
        <v>50</v>
      </c>
      <c r="D1235" s="350">
        <f t="shared" si="19"/>
        <v>2.5</v>
      </c>
      <c r="E1235" s="351">
        <v>47.5</v>
      </c>
      <c r="F1235" s="352" t="s">
        <v>2713</v>
      </c>
      <c r="G1235" s="239"/>
      <c r="H1235" s="5"/>
      <c r="I1235" s="127"/>
      <c r="J1235" s="5"/>
    </row>
    <row r="1236" spans="2:10" ht="15">
      <c r="B1236" s="348">
        <v>43003.459212962996</v>
      </c>
      <c r="C1236" s="349">
        <v>100</v>
      </c>
      <c r="D1236" s="350">
        <f t="shared" si="19"/>
        <v>5</v>
      </c>
      <c r="E1236" s="351">
        <v>95</v>
      </c>
      <c r="F1236" s="352" t="s">
        <v>2843</v>
      </c>
      <c r="G1236" s="239"/>
      <c r="H1236" s="5"/>
      <c r="I1236" s="127"/>
      <c r="J1236" s="5"/>
    </row>
    <row r="1237" spans="2:10" ht="15">
      <c r="B1237" s="348">
        <v>43003.459247685001</v>
      </c>
      <c r="C1237" s="349">
        <v>100</v>
      </c>
      <c r="D1237" s="350">
        <f t="shared" si="19"/>
        <v>5</v>
      </c>
      <c r="E1237" s="351">
        <v>95</v>
      </c>
      <c r="F1237" s="352" t="s">
        <v>2907</v>
      </c>
      <c r="G1237" s="239"/>
      <c r="H1237" s="5"/>
      <c r="I1237" s="127"/>
      <c r="J1237" s="5"/>
    </row>
    <row r="1238" spans="2:10" ht="15">
      <c r="B1238" s="348">
        <v>43003.459247685001</v>
      </c>
      <c r="C1238" s="349">
        <v>50</v>
      </c>
      <c r="D1238" s="350">
        <f t="shared" si="19"/>
        <v>3.5</v>
      </c>
      <c r="E1238" s="351">
        <v>46.5</v>
      </c>
      <c r="F1238" s="352" t="s">
        <v>2908</v>
      </c>
      <c r="G1238" s="239"/>
      <c r="H1238" s="5"/>
      <c r="I1238" s="127"/>
      <c r="J1238" s="5"/>
    </row>
    <row r="1239" spans="2:10" ht="15">
      <c r="B1239" s="348">
        <v>43003.45931713</v>
      </c>
      <c r="C1239" s="349">
        <v>100</v>
      </c>
      <c r="D1239" s="350">
        <f t="shared" si="19"/>
        <v>5</v>
      </c>
      <c r="E1239" s="351">
        <v>95</v>
      </c>
      <c r="F1239" s="352" t="s">
        <v>2909</v>
      </c>
      <c r="G1239" s="239"/>
      <c r="H1239" s="5"/>
      <c r="I1239" s="127"/>
      <c r="J1239" s="5"/>
    </row>
    <row r="1240" spans="2:10" ht="15">
      <c r="B1240" s="348">
        <v>43003.459340278001</v>
      </c>
      <c r="C1240" s="349">
        <v>200</v>
      </c>
      <c r="D1240" s="350">
        <f t="shared" si="19"/>
        <v>10</v>
      </c>
      <c r="E1240" s="351">
        <v>190</v>
      </c>
      <c r="F1240" s="352" t="s">
        <v>2910</v>
      </c>
      <c r="G1240" s="239"/>
      <c r="H1240" s="5"/>
      <c r="I1240" s="127"/>
      <c r="J1240" s="5"/>
    </row>
    <row r="1241" spans="2:10" ht="15">
      <c r="B1241" s="348">
        <v>43003.459479167002</v>
      </c>
      <c r="C1241" s="349">
        <v>100</v>
      </c>
      <c r="D1241" s="350">
        <f t="shared" si="19"/>
        <v>5</v>
      </c>
      <c r="E1241" s="351">
        <v>95</v>
      </c>
      <c r="F1241" s="352" t="s">
        <v>2911</v>
      </c>
      <c r="G1241" s="239"/>
      <c r="H1241" s="5"/>
      <c r="I1241" s="127"/>
      <c r="J1241" s="5"/>
    </row>
    <row r="1242" spans="2:10" ht="15">
      <c r="B1242" s="348">
        <v>43003.459548610997</v>
      </c>
      <c r="C1242" s="349">
        <v>15</v>
      </c>
      <c r="D1242" s="350">
        <f t="shared" si="19"/>
        <v>1.0500000000000007</v>
      </c>
      <c r="E1242" s="351">
        <v>13.95</v>
      </c>
      <c r="F1242" s="352" t="s">
        <v>2912</v>
      </c>
      <c r="G1242" s="239"/>
      <c r="H1242" s="5"/>
      <c r="I1242" s="127"/>
      <c r="J1242" s="5"/>
    </row>
    <row r="1243" spans="2:10" ht="15">
      <c r="B1243" s="348">
        <v>43003.459560185001</v>
      </c>
      <c r="C1243" s="349">
        <v>100</v>
      </c>
      <c r="D1243" s="350">
        <f t="shared" si="19"/>
        <v>5</v>
      </c>
      <c r="E1243" s="351">
        <v>95</v>
      </c>
      <c r="F1243" s="352" t="s">
        <v>2913</v>
      </c>
      <c r="G1243" s="239"/>
      <c r="H1243" s="5"/>
      <c r="I1243" s="127"/>
      <c r="J1243" s="5"/>
    </row>
    <row r="1244" spans="2:10" ht="15">
      <c r="B1244" s="348">
        <v>43003.459583333002</v>
      </c>
      <c r="C1244" s="349">
        <v>100</v>
      </c>
      <c r="D1244" s="350">
        <f t="shared" si="19"/>
        <v>7</v>
      </c>
      <c r="E1244" s="351">
        <v>93</v>
      </c>
      <c r="F1244" s="352" t="s">
        <v>2914</v>
      </c>
      <c r="G1244" s="239"/>
      <c r="H1244" s="5"/>
      <c r="I1244" s="127"/>
      <c r="J1244" s="5"/>
    </row>
    <row r="1245" spans="2:10" ht="15">
      <c r="B1245" s="348">
        <v>43003.459594906999</v>
      </c>
      <c r="C1245" s="349">
        <v>200</v>
      </c>
      <c r="D1245" s="350">
        <f t="shared" si="19"/>
        <v>14</v>
      </c>
      <c r="E1245" s="351">
        <v>186</v>
      </c>
      <c r="F1245" s="352" t="s">
        <v>2915</v>
      </c>
      <c r="G1245" s="239"/>
      <c r="H1245" s="5"/>
      <c r="I1245" s="127"/>
      <c r="J1245" s="5"/>
    </row>
    <row r="1246" spans="2:10" ht="15">
      <c r="B1246" s="348">
        <v>43003.459594906999</v>
      </c>
      <c r="C1246" s="349">
        <v>100</v>
      </c>
      <c r="D1246" s="350">
        <f t="shared" si="19"/>
        <v>7</v>
      </c>
      <c r="E1246" s="351">
        <v>93</v>
      </c>
      <c r="F1246" s="352" t="s">
        <v>2916</v>
      </c>
      <c r="G1246" s="239"/>
      <c r="H1246" s="5"/>
      <c r="I1246" s="127"/>
      <c r="J1246" s="5"/>
    </row>
    <row r="1247" spans="2:10" ht="15">
      <c r="B1247" s="348">
        <v>43003.459606481003</v>
      </c>
      <c r="C1247" s="349">
        <v>100</v>
      </c>
      <c r="D1247" s="350">
        <f t="shared" si="19"/>
        <v>5</v>
      </c>
      <c r="E1247" s="351">
        <v>95</v>
      </c>
      <c r="F1247" s="352" t="s">
        <v>2450</v>
      </c>
      <c r="G1247" s="239"/>
      <c r="H1247" s="5"/>
      <c r="I1247" s="127"/>
      <c r="J1247" s="5"/>
    </row>
    <row r="1248" spans="2:10" ht="15">
      <c r="B1248" s="348">
        <v>43003.459629630001</v>
      </c>
      <c r="C1248" s="349">
        <v>200</v>
      </c>
      <c r="D1248" s="350">
        <f t="shared" si="19"/>
        <v>14</v>
      </c>
      <c r="E1248" s="351">
        <v>186</v>
      </c>
      <c r="F1248" s="352" t="s">
        <v>2917</v>
      </c>
      <c r="G1248" s="239"/>
      <c r="H1248" s="5"/>
      <c r="I1248" s="127"/>
      <c r="J1248" s="5"/>
    </row>
    <row r="1249" spans="2:10" ht="15">
      <c r="B1249" s="348">
        <v>43003.459629630001</v>
      </c>
      <c r="C1249" s="349">
        <v>30</v>
      </c>
      <c r="D1249" s="350">
        <f t="shared" si="19"/>
        <v>2.1000000000000014</v>
      </c>
      <c r="E1249" s="351">
        <v>27.9</v>
      </c>
      <c r="F1249" s="352" t="s">
        <v>2918</v>
      </c>
      <c r="G1249" s="239"/>
      <c r="H1249" s="5"/>
      <c r="I1249" s="127"/>
      <c r="J1249" s="5"/>
    </row>
    <row r="1250" spans="2:10" ht="15">
      <c r="B1250" s="348">
        <v>43003.459641203997</v>
      </c>
      <c r="C1250" s="349">
        <v>20</v>
      </c>
      <c r="D1250" s="350">
        <f t="shared" si="19"/>
        <v>1</v>
      </c>
      <c r="E1250" s="351">
        <v>19</v>
      </c>
      <c r="F1250" s="352" t="s">
        <v>2919</v>
      </c>
      <c r="G1250" s="239"/>
      <c r="H1250" s="5"/>
      <c r="I1250" s="127"/>
      <c r="J1250" s="5"/>
    </row>
    <row r="1251" spans="2:10" ht="15">
      <c r="B1251" s="348">
        <v>43003.459664351998</v>
      </c>
      <c r="C1251" s="349">
        <v>50</v>
      </c>
      <c r="D1251" s="350">
        <f t="shared" si="19"/>
        <v>2.5</v>
      </c>
      <c r="E1251" s="351">
        <v>47.5</v>
      </c>
      <c r="F1251" s="352" t="s">
        <v>2920</v>
      </c>
      <c r="G1251" s="239"/>
      <c r="H1251" s="5"/>
      <c r="I1251" s="127"/>
      <c r="J1251" s="5"/>
    </row>
    <row r="1252" spans="2:10" ht="15">
      <c r="B1252" s="348">
        <v>43003.459664351998</v>
      </c>
      <c r="C1252" s="349">
        <v>30</v>
      </c>
      <c r="D1252" s="350">
        <f t="shared" si="19"/>
        <v>1.5</v>
      </c>
      <c r="E1252" s="351">
        <v>28.5</v>
      </c>
      <c r="F1252" s="352" t="s">
        <v>2921</v>
      </c>
      <c r="G1252" s="239"/>
      <c r="H1252" s="5"/>
      <c r="I1252" s="127"/>
      <c r="J1252" s="5"/>
    </row>
    <row r="1253" spans="2:10" ht="15">
      <c r="B1253" s="348">
        <v>43003.459675926002</v>
      </c>
      <c r="C1253" s="349">
        <v>101</v>
      </c>
      <c r="D1253" s="350">
        <f t="shared" si="19"/>
        <v>5.0499999999999972</v>
      </c>
      <c r="E1253" s="351">
        <v>95.95</v>
      </c>
      <c r="F1253" s="352" t="s">
        <v>2922</v>
      </c>
      <c r="G1253" s="239"/>
      <c r="H1253" s="5"/>
      <c r="I1253" s="127"/>
      <c r="J1253" s="5"/>
    </row>
    <row r="1254" spans="2:10" ht="15">
      <c r="B1254" s="348">
        <v>43003.459675926002</v>
      </c>
      <c r="C1254" s="349">
        <v>50</v>
      </c>
      <c r="D1254" s="350">
        <f t="shared" si="19"/>
        <v>3.5</v>
      </c>
      <c r="E1254" s="351">
        <v>46.5</v>
      </c>
      <c r="F1254" s="352" t="s">
        <v>2923</v>
      </c>
      <c r="G1254" s="239"/>
      <c r="H1254" s="5"/>
      <c r="I1254" s="127"/>
      <c r="J1254" s="5"/>
    </row>
    <row r="1255" spans="2:10" ht="15">
      <c r="B1255" s="348">
        <v>43003.459675926002</v>
      </c>
      <c r="C1255" s="349">
        <v>100</v>
      </c>
      <c r="D1255" s="350">
        <f t="shared" si="19"/>
        <v>5</v>
      </c>
      <c r="E1255" s="351">
        <v>95</v>
      </c>
      <c r="F1255" s="352" t="s">
        <v>2924</v>
      </c>
      <c r="G1255" s="239"/>
      <c r="H1255" s="5"/>
      <c r="I1255" s="127"/>
      <c r="J1255" s="5"/>
    </row>
    <row r="1256" spans="2:10" ht="15">
      <c r="B1256" s="348">
        <v>43003.459687499999</v>
      </c>
      <c r="C1256" s="349">
        <v>200</v>
      </c>
      <c r="D1256" s="350">
        <f t="shared" si="19"/>
        <v>10</v>
      </c>
      <c r="E1256" s="351">
        <v>190</v>
      </c>
      <c r="F1256" s="352" t="s">
        <v>2925</v>
      </c>
      <c r="G1256" s="239"/>
      <c r="H1256" s="5"/>
      <c r="I1256" s="127"/>
      <c r="J1256" s="5"/>
    </row>
    <row r="1257" spans="2:10" ht="15">
      <c r="B1257" s="348">
        <v>43003.459687499999</v>
      </c>
      <c r="C1257" s="349">
        <v>200</v>
      </c>
      <c r="D1257" s="350">
        <f t="shared" si="19"/>
        <v>10</v>
      </c>
      <c r="E1257" s="351">
        <v>190</v>
      </c>
      <c r="F1257" s="352" t="s">
        <v>2926</v>
      </c>
      <c r="G1257" s="239"/>
      <c r="H1257" s="5"/>
      <c r="I1257" s="127"/>
      <c r="J1257" s="5"/>
    </row>
    <row r="1258" spans="2:10" ht="15">
      <c r="B1258" s="348">
        <v>43003.459722222004</v>
      </c>
      <c r="C1258" s="349">
        <v>100</v>
      </c>
      <c r="D1258" s="350">
        <f t="shared" si="19"/>
        <v>7</v>
      </c>
      <c r="E1258" s="351">
        <v>93</v>
      </c>
      <c r="F1258" s="352" t="s">
        <v>2927</v>
      </c>
      <c r="G1258" s="239"/>
      <c r="H1258" s="5"/>
      <c r="I1258" s="127"/>
      <c r="J1258" s="5"/>
    </row>
    <row r="1259" spans="2:10" ht="15">
      <c r="B1259" s="348">
        <v>43003.459722222004</v>
      </c>
      <c r="C1259" s="349">
        <v>100</v>
      </c>
      <c r="D1259" s="350">
        <f t="shared" si="19"/>
        <v>7</v>
      </c>
      <c r="E1259" s="351">
        <v>93</v>
      </c>
      <c r="F1259" s="352" t="s">
        <v>2928</v>
      </c>
      <c r="G1259" s="239"/>
      <c r="H1259" s="5"/>
      <c r="I1259" s="127"/>
      <c r="J1259" s="5"/>
    </row>
    <row r="1260" spans="2:10" ht="15">
      <c r="B1260" s="348">
        <v>43003.459733796</v>
      </c>
      <c r="C1260" s="349">
        <v>50</v>
      </c>
      <c r="D1260" s="350">
        <f t="shared" si="19"/>
        <v>4</v>
      </c>
      <c r="E1260" s="351">
        <v>46</v>
      </c>
      <c r="F1260" s="352" t="s">
        <v>2929</v>
      </c>
      <c r="G1260" s="239"/>
      <c r="H1260" s="5"/>
      <c r="I1260" s="127"/>
      <c r="J1260" s="5"/>
    </row>
    <row r="1261" spans="2:10" ht="15">
      <c r="B1261" s="348">
        <v>43003.459733796</v>
      </c>
      <c r="C1261" s="349">
        <v>200</v>
      </c>
      <c r="D1261" s="350">
        <f t="shared" si="19"/>
        <v>16</v>
      </c>
      <c r="E1261" s="351">
        <v>184</v>
      </c>
      <c r="F1261" s="352" t="s">
        <v>2930</v>
      </c>
      <c r="G1261" s="239"/>
      <c r="H1261" s="5"/>
      <c r="I1261" s="127"/>
      <c r="J1261" s="5"/>
    </row>
    <row r="1262" spans="2:10" ht="15">
      <c r="B1262" s="348">
        <v>43003.459733796</v>
      </c>
      <c r="C1262" s="349">
        <v>100</v>
      </c>
      <c r="D1262" s="350">
        <f t="shared" si="19"/>
        <v>8</v>
      </c>
      <c r="E1262" s="351">
        <v>92</v>
      </c>
      <c r="F1262" s="352" t="s">
        <v>2931</v>
      </c>
      <c r="G1262" s="239"/>
      <c r="H1262" s="5"/>
      <c r="I1262" s="127"/>
      <c r="J1262" s="5"/>
    </row>
    <row r="1263" spans="2:10" ht="15">
      <c r="B1263" s="348">
        <v>43003.459745369997</v>
      </c>
      <c r="C1263" s="349">
        <v>50</v>
      </c>
      <c r="D1263" s="350">
        <f t="shared" si="19"/>
        <v>2.5</v>
      </c>
      <c r="E1263" s="351">
        <v>47.5</v>
      </c>
      <c r="F1263" s="352" t="s">
        <v>2932</v>
      </c>
      <c r="G1263" s="239"/>
      <c r="H1263" s="5"/>
      <c r="I1263" s="127"/>
      <c r="J1263" s="5"/>
    </row>
    <row r="1264" spans="2:10" ht="15">
      <c r="B1264" s="348">
        <v>43003.459745369997</v>
      </c>
      <c r="C1264" s="349">
        <v>30</v>
      </c>
      <c r="D1264" s="350">
        <f t="shared" si="19"/>
        <v>2.3999999999999986</v>
      </c>
      <c r="E1264" s="351">
        <v>27.6</v>
      </c>
      <c r="F1264" s="352" t="s">
        <v>2933</v>
      </c>
      <c r="G1264" s="239"/>
      <c r="H1264" s="5"/>
      <c r="I1264" s="127"/>
      <c r="J1264" s="5"/>
    </row>
    <row r="1265" spans="2:10" ht="15">
      <c r="B1265" s="348">
        <v>43003.459745369997</v>
      </c>
      <c r="C1265" s="349">
        <v>100</v>
      </c>
      <c r="D1265" s="350">
        <f t="shared" si="19"/>
        <v>8</v>
      </c>
      <c r="E1265" s="351">
        <v>92</v>
      </c>
      <c r="F1265" s="352" t="s">
        <v>2934</v>
      </c>
      <c r="G1265" s="239"/>
      <c r="H1265" s="5"/>
      <c r="I1265" s="127"/>
      <c r="J1265" s="5"/>
    </row>
    <row r="1266" spans="2:10" ht="15">
      <c r="B1266" s="348">
        <v>43003.459791667003</v>
      </c>
      <c r="C1266" s="349">
        <v>100</v>
      </c>
      <c r="D1266" s="350">
        <f t="shared" si="19"/>
        <v>8</v>
      </c>
      <c r="E1266" s="351">
        <v>92</v>
      </c>
      <c r="F1266" s="352" t="s">
        <v>2935</v>
      </c>
      <c r="G1266" s="239"/>
      <c r="H1266" s="5"/>
      <c r="I1266" s="127"/>
      <c r="J1266" s="5"/>
    </row>
    <row r="1267" spans="2:10" ht="15">
      <c r="B1267" s="348">
        <v>43003.459803240999</v>
      </c>
      <c r="C1267" s="349">
        <v>200</v>
      </c>
      <c r="D1267" s="350">
        <f t="shared" si="19"/>
        <v>16</v>
      </c>
      <c r="E1267" s="351">
        <v>184</v>
      </c>
      <c r="F1267" s="352" t="s">
        <v>2936</v>
      </c>
      <c r="G1267" s="239"/>
      <c r="H1267" s="5"/>
      <c r="I1267" s="127"/>
      <c r="J1267" s="5"/>
    </row>
    <row r="1268" spans="2:10" ht="15">
      <c r="B1268" s="348">
        <v>43003.459814815003</v>
      </c>
      <c r="C1268" s="349">
        <v>100</v>
      </c>
      <c r="D1268" s="350">
        <f t="shared" si="19"/>
        <v>8</v>
      </c>
      <c r="E1268" s="351">
        <v>92</v>
      </c>
      <c r="F1268" s="352" t="s">
        <v>2937</v>
      </c>
      <c r="G1268" s="239"/>
      <c r="H1268" s="5"/>
      <c r="I1268" s="127"/>
      <c r="J1268" s="5"/>
    </row>
    <row r="1269" spans="2:10" ht="15">
      <c r="B1269" s="348">
        <v>43003.459826389</v>
      </c>
      <c r="C1269" s="349">
        <v>100</v>
      </c>
      <c r="D1269" s="350">
        <f t="shared" si="19"/>
        <v>8</v>
      </c>
      <c r="E1269" s="351">
        <v>92</v>
      </c>
      <c r="F1269" s="352" t="s">
        <v>2938</v>
      </c>
      <c r="G1269" s="239"/>
      <c r="H1269" s="5"/>
      <c r="I1269" s="127"/>
      <c r="J1269" s="5"/>
    </row>
    <row r="1270" spans="2:10" ht="15">
      <c r="B1270" s="348">
        <v>43003.459872685002</v>
      </c>
      <c r="C1270" s="349">
        <v>10</v>
      </c>
      <c r="D1270" s="350">
        <f t="shared" si="19"/>
        <v>0.80000000000000071</v>
      </c>
      <c r="E1270" s="351">
        <v>9.1999999999999993</v>
      </c>
      <c r="F1270" s="352" t="s">
        <v>2939</v>
      </c>
      <c r="G1270" s="239"/>
      <c r="H1270" s="5"/>
      <c r="I1270" s="127"/>
      <c r="J1270" s="5"/>
    </row>
    <row r="1271" spans="2:10" ht="15">
      <c r="B1271" s="348">
        <v>43003.459872685002</v>
      </c>
      <c r="C1271" s="349">
        <v>100</v>
      </c>
      <c r="D1271" s="350">
        <f t="shared" si="19"/>
        <v>7</v>
      </c>
      <c r="E1271" s="351">
        <v>93</v>
      </c>
      <c r="F1271" s="352" t="s">
        <v>2940</v>
      </c>
      <c r="G1271" s="239"/>
      <c r="H1271" s="5"/>
      <c r="I1271" s="127"/>
      <c r="J1271" s="5"/>
    </row>
    <row r="1272" spans="2:10" ht="15">
      <c r="B1272" s="348">
        <v>43003.459895833003</v>
      </c>
      <c r="C1272" s="349">
        <v>200</v>
      </c>
      <c r="D1272" s="350">
        <f t="shared" si="19"/>
        <v>16</v>
      </c>
      <c r="E1272" s="351">
        <v>184</v>
      </c>
      <c r="F1272" s="352" t="s">
        <v>2941</v>
      </c>
      <c r="G1272" s="239"/>
      <c r="H1272" s="5"/>
      <c r="I1272" s="127"/>
      <c r="J1272" s="5"/>
    </row>
    <row r="1273" spans="2:10" ht="15">
      <c r="B1273" s="348">
        <v>43003.459918981003</v>
      </c>
      <c r="C1273" s="349">
        <v>200</v>
      </c>
      <c r="D1273" s="350">
        <f t="shared" si="19"/>
        <v>16</v>
      </c>
      <c r="E1273" s="351">
        <v>184</v>
      </c>
      <c r="F1273" s="352" t="s">
        <v>2942</v>
      </c>
      <c r="G1273" s="239"/>
      <c r="H1273" s="5"/>
      <c r="I1273" s="127"/>
      <c r="J1273" s="5"/>
    </row>
    <row r="1274" spans="2:10" ht="15">
      <c r="B1274" s="348">
        <v>43003.459930555997</v>
      </c>
      <c r="C1274" s="349">
        <v>100</v>
      </c>
      <c r="D1274" s="350">
        <f t="shared" si="19"/>
        <v>8</v>
      </c>
      <c r="E1274" s="351">
        <v>92</v>
      </c>
      <c r="F1274" s="352" t="s">
        <v>2943</v>
      </c>
      <c r="G1274" s="239"/>
      <c r="H1274" s="5"/>
      <c r="I1274" s="127"/>
      <c r="J1274" s="5"/>
    </row>
    <row r="1275" spans="2:10" ht="15">
      <c r="B1275" s="348">
        <v>43003.460011574003</v>
      </c>
      <c r="C1275" s="349">
        <v>100</v>
      </c>
      <c r="D1275" s="350">
        <f t="shared" si="19"/>
        <v>5</v>
      </c>
      <c r="E1275" s="351">
        <v>95</v>
      </c>
      <c r="F1275" s="352" t="s">
        <v>2911</v>
      </c>
      <c r="G1275" s="239"/>
      <c r="H1275" s="5"/>
      <c r="I1275" s="127"/>
      <c r="J1275" s="5"/>
    </row>
    <row r="1276" spans="2:10" ht="15">
      <c r="B1276" s="348">
        <v>43003.460081019002</v>
      </c>
      <c r="C1276" s="349">
        <v>50</v>
      </c>
      <c r="D1276" s="350">
        <f t="shared" si="19"/>
        <v>2.5</v>
      </c>
      <c r="E1276" s="351">
        <v>47.5</v>
      </c>
      <c r="F1276" s="352" t="s">
        <v>2944</v>
      </c>
      <c r="G1276" s="239"/>
      <c r="H1276" s="5"/>
      <c r="I1276" s="127"/>
      <c r="J1276" s="5"/>
    </row>
    <row r="1277" spans="2:10" ht="15">
      <c r="B1277" s="348">
        <v>43003.466099537</v>
      </c>
      <c r="C1277" s="349">
        <v>100</v>
      </c>
      <c r="D1277" s="350">
        <f t="shared" si="19"/>
        <v>7</v>
      </c>
      <c r="E1277" s="351">
        <v>93</v>
      </c>
      <c r="F1277" s="352" t="s">
        <v>2945</v>
      </c>
      <c r="G1277" s="239"/>
      <c r="H1277" s="5"/>
      <c r="I1277" s="127"/>
      <c r="J1277" s="5"/>
    </row>
    <row r="1278" spans="2:10" ht="15">
      <c r="B1278" s="348">
        <v>43003.467962962997</v>
      </c>
      <c r="C1278" s="349">
        <v>50</v>
      </c>
      <c r="D1278" s="350">
        <f t="shared" si="19"/>
        <v>3.5</v>
      </c>
      <c r="E1278" s="351">
        <v>46.5</v>
      </c>
      <c r="F1278" s="352" t="s">
        <v>2946</v>
      </c>
      <c r="G1278" s="239"/>
      <c r="H1278" s="5"/>
      <c r="I1278" s="127"/>
      <c r="J1278" s="5"/>
    </row>
    <row r="1279" spans="2:10" ht="15">
      <c r="B1279" s="348">
        <v>43003.468078703998</v>
      </c>
      <c r="C1279" s="349">
        <v>100</v>
      </c>
      <c r="D1279" s="350">
        <f t="shared" si="19"/>
        <v>8</v>
      </c>
      <c r="E1279" s="351">
        <v>92</v>
      </c>
      <c r="F1279" s="352" t="s">
        <v>2947</v>
      </c>
      <c r="G1279" s="239"/>
      <c r="H1279" s="5"/>
      <c r="I1279" s="127"/>
      <c r="J1279" s="5"/>
    </row>
    <row r="1280" spans="2:10" ht="15">
      <c r="B1280" s="348">
        <v>43003.477476852</v>
      </c>
      <c r="C1280" s="349">
        <v>88</v>
      </c>
      <c r="D1280" s="350">
        <f t="shared" si="19"/>
        <v>4.4000000000000057</v>
      </c>
      <c r="E1280" s="351">
        <v>83.6</v>
      </c>
      <c r="F1280" s="352" t="s">
        <v>2657</v>
      </c>
      <c r="G1280" s="239"/>
      <c r="H1280" s="5"/>
      <c r="I1280" s="127"/>
      <c r="J1280" s="5"/>
    </row>
    <row r="1281" spans="2:10" ht="15">
      <c r="B1281" s="348">
        <v>43003.479953704002</v>
      </c>
      <c r="C1281" s="349">
        <v>300</v>
      </c>
      <c r="D1281" s="350">
        <f t="shared" si="19"/>
        <v>15</v>
      </c>
      <c r="E1281" s="351">
        <v>285</v>
      </c>
      <c r="F1281" s="352" t="s">
        <v>2625</v>
      </c>
      <c r="G1281" s="239"/>
      <c r="H1281" s="5"/>
      <c r="I1281" s="127"/>
      <c r="J1281" s="5"/>
    </row>
    <row r="1282" spans="2:10" ht="15">
      <c r="B1282" s="348">
        <v>43003.481736111004</v>
      </c>
      <c r="C1282" s="349">
        <v>50</v>
      </c>
      <c r="D1282" s="350">
        <f t="shared" si="19"/>
        <v>2.5</v>
      </c>
      <c r="E1282" s="351">
        <v>47.5</v>
      </c>
      <c r="F1282" s="352" t="s">
        <v>2239</v>
      </c>
      <c r="G1282" s="239"/>
      <c r="H1282" s="5"/>
      <c r="I1282" s="127"/>
      <c r="J1282" s="5"/>
    </row>
    <row r="1283" spans="2:10" ht="15">
      <c r="B1283" s="348">
        <v>43003.488171295998</v>
      </c>
      <c r="C1283" s="349">
        <v>50</v>
      </c>
      <c r="D1283" s="350">
        <f t="shared" si="19"/>
        <v>2.5</v>
      </c>
      <c r="E1283" s="351">
        <v>47.5</v>
      </c>
      <c r="F1283" s="352" t="s">
        <v>2948</v>
      </c>
      <c r="G1283" s="239"/>
      <c r="H1283" s="5"/>
      <c r="I1283" s="127"/>
      <c r="J1283" s="5"/>
    </row>
    <row r="1284" spans="2:10" ht="15">
      <c r="B1284" s="348">
        <v>43003.488275463002</v>
      </c>
      <c r="C1284" s="349">
        <v>50</v>
      </c>
      <c r="D1284" s="350">
        <f t="shared" si="19"/>
        <v>3.5</v>
      </c>
      <c r="E1284" s="351">
        <v>46.5</v>
      </c>
      <c r="F1284" s="352" t="s">
        <v>2589</v>
      </c>
      <c r="G1284" s="239"/>
      <c r="H1284" s="5"/>
      <c r="I1284" s="127"/>
      <c r="J1284" s="5"/>
    </row>
    <row r="1285" spans="2:10" ht="15">
      <c r="B1285" s="348">
        <v>43003.489629629999</v>
      </c>
      <c r="C1285" s="349">
        <v>100</v>
      </c>
      <c r="D1285" s="350">
        <f t="shared" ref="D1285:D1348" si="20">C1285-E1285</f>
        <v>5</v>
      </c>
      <c r="E1285" s="351">
        <v>95</v>
      </c>
      <c r="F1285" s="352" t="s">
        <v>2884</v>
      </c>
      <c r="G1285" s="239"/>
      <c r="H1285" s="5"/>
      <c r="I1285" s="127"/>
      <c r="J1285" s="5"/>
    </row>
    <row r="1286" spans="2:10" ht="15">
      <c r="B1286" s="348">
        <v>43003.496909722002</v>
      </c>
      <c r="C1286" s="349">
        <v>50</v>
      </c>
      <c r="D1286" s="350">
        <f t="shared" si="20"/>
        <v>3.5</v>
      </c>
      <c r="E1286" s="351">
        <v>46.5</v>
      </c>
      <c r="F1286" s="352" t="s">
        <v>2205</v>
      </c>
      <c r="G1286" s="239"/>
      <c r="H1286" s="5"/>
      <c r="I1286" s="127"/>
      <c r="J1286" s="5"/>
    </row>
    <row r="1287" spans="2:10" ht="15">
      <c r="B1287" s="348">
        <v>43003.532395832997</v>
      </c>
      <c r="C1287" s="349">
        <v>150</v>
      </c>
      <c r="D1287" s="350">
        <f t="shared" si="20"/>
        <v>7.5</v>
      </c>
      <c r="E1287" s="351">
        <v>142.5</v>
      </c>
      <c r="F1287" s="352" t="s">
        <v>2691</v>
      </c>
      <c r="G1287" s="239"/>
      <c r="H1287" s="5"/>
      <c r="I1287" s="127"/>
      <c r="J1287" s="5"/>
    </row>
    <row r="1288" spans="2:10" ht="15">
      <c r="B1288" s="348">
        <v>43003.532604166998</v>
      </c>
      <c r="C1288" s="349">
        <v>200</v>
      </c>
      <c r="D1288" s="350">
        <f t="shared" si="20"/>
        <v>16</v>
      </c>
      <c r="E1288" s="351">
        <v>184</v>
      </c>
      <c r="F1288" s="352" t="s">
        <v>2949</v>
      </c>
      <c r="G1288" s="239"/>
      <c r="H1288" s="5"/>
      <c r="I1288" s="127"/>
      <c r="J1288" s="5"/>
    </row>
    <row r="1289" spans="2:10" ht="15">
      <c r="B1289" s="348">
        <v>43003.534895833</v>
      </c>
      <c r="C1289" s="349">
        <v>200</v>
      </c>
      <c r="D1289" s="350">
        <f t="shared" si="20"/>
        <v>14</v>
      </c>
      <c r="E1289" s="351">
        <v>186</v>
      </c>
      <c r="F1289" s="352" t="s">
        <v>2950</v>
      </c>
      <c r="G1289" s="239"/>
      <c r="H1289" s="5"/>
      <c r="I1289" s="127"/>
      <c r="J1289" s="5"/>
    </row>
    <row r="1290" spans="2:10" ht="15">
      <c r="B1290" s="348">
        <v>43003.566423611002</v>
      </c>
      <c r="C1290" s="349">
        <v>50</v>
      </c>
      <c r="D1290" s="350">
        <f t="shared" si="20"/>
        <v>2.5</v>
      </c>
      <c r="E1290" s="351">
        <v>47.5</v>
      </c>
      <c r="F1290" s="352" t="s">
        <v>2951</v>
      </c>
      <c r="G1290" s="239"/>
      <c r="H1290" s="5"/>
      <c r="I1290" s="127"/>
      <c r="J1290" s="5"/>
    </row>
    <row r="1291" spans="2:10" ht="15">
      <c r="B1291" s="348">
        <v>43003.572870370001</v>
      </c>
      <c r="C1291" s="349">
        <v>90</v>
      </c>
      <c r="D1291" s="350">
        <f t="shared" si="20"/>
        <v>7.2000000000000028</v>
      </c>
      <c r="E1291" s="351">
        <v>82.8</v>
      </c>
      <c r="F1291" s="352" t="s">
        <v>2224</v>
      </c>
      <c r="G1291" s="239"/>
      <c r="H1291" s="5"/>
      <c r="I1291" s="127"/>
      <c r="J1291" s="5"/>
    </row>
    <row r="1292" spans="2:10" ht="15">
      <c r="B1292" s="348">
        <v>43003.599953703997</v>
      </c>
      <c r="C1292" s="349">
        <v>500</v>
      </c>
      <c r="D1292" s="350">
        <f t="shared" si="20"/>
        <v>40</v>
      </c>
      <c r="E1292" s="351">
        <v>460</v>
      </c>
      <c r="F1292" s="352" t="s">
        <v>2952</v>
      </c>
      <c r="G1292" s="239"/>
      <c r="H1292" s="5"/>
      <c r="I1292" s="127"/>
      <c r="J1292" s="5"/>
    </row>
    <row r="1293" spans="2:10" ht="15">
      <c r="B1293" s="348">
        <v>43003.601990741001</v>
      </c>
      <c r="C1293" s="349">
        <v>100</v>
      </c>
      <c r="D1293" s="350">
        <f t="shared" si="20"/>
        <v>5</v>
      </c>
      <c r="E1293" s="351">
        <v>95</v>
      </c>
      <c r="F1293" s="352" t="s">
        <v>2953</v>
      </c>
      <c r="G1293" s="239"/>
      <c r="H1293" s="5"/>
      <c r="I1293" s="127"/>
      <c r="J1293" s="5"/>
    </row>
    <row r="1294" spans="2:10" ht="15">
      <c r="B1294" s="348">
        <v>43003.629525463002</v>
      </c>
      <c r="C1294" s="349">
        <v>40</v>
      </c>
      <c r="D1294" s="350">
        <f t="shared" si="20"/>
        <v>2</v>
      </c>
      <c r="E1294" s="351">
        <v>38</v>
      </c>
      <c r="F1294" s="352" t="s">
        <v>2829</v>
      </c>
      <c r="G1294" s="239"/>
      <c r="H1294" s="5"/>
      <c r="I1294" s="127"/>
      <c r="J1294" s="5"/>
    </row>
    <row r="1295" spans="2:10" ht="15">
      <c r="B1295" s="348">
        <v>43003.655671296001</v>
      </c>
      <c r="C1295" s="349">
        <v>1000</v>
      </c>
      <c r="D1295" s="350">
        <f t="shared" si="20"/>
        <v>50</v>
      </c>
      <c r="E1295" s="351">
        <v>950</v>
      </c>
      <c r="F1295" s="352" t="s">
        <v>2183</v>
      </c>
      <c r="G1295" s="239"/>
      <c r="H1295" s="5"/>
      <c r="I1295" s="127"/>
      <c r="J1295" s="5"/>
    </row>
    <row r="1296" spans="2:10" ht="15">
      <c r="B1296" s="348">
        <v>43003.718148148</v>
      </c>
      <c r="C1296" s="349">
        <v>100</v>
      </c>
      <c r="D1296" s="350">
        <f t="shared" si="20"/>
        <v>8</v>
      </c>
      <c r="E1296" s="351">
        <v>92</v>
      </c>
      <c r="F1296" s="352" t="s">
        <v>2954</v>
      </c>
      <c r="G1296" s="239"/>
      <c r="H1296" s="5"/>
      <c r="I1296" s="127"/>
      <c r="J1296" s="5"/>
    </row>
    <row r="1297" spans="2:10" ht="15">
      <c r="B1297" s="348">
        <v>43003.718287037002</v>
      </c>
      <c r="C1297" s="349">
        <v>100</v>
      </c>
      <c r="D1297" s="350">
        <f t="shared" si="20"/>
        <v>7</v>
      </c>
      <c r="E1297" s="351">
        <v>93</v>
      </c>
      <c r="F1297" s="352" t="s">
        <v>2955</v>
      </c>
      <c r="G1297" s="239"/>
      <c r="H1297" s="5"/>
      <c r="I1297" s="127"/>
      <c r="J1297" s="5"/>
    </row>
    <row r="1298" spans="2:10" ht="15">
      <c r="B1298" s="348">
        <v>43003.718958332996</v>
      </c>
      <c r="C1298" s="349">
        <v>100</v>
      </c>
      <c r="D1298" s="350">
        <f t="shared" si="20"/>
        <v>5</v>
      </c>
      <c r="E1298" s="351">
        <v>95</v>
      </c>
      <c r="F1298" s="352" t="s">
        <v>2604</v>
      </c>
      <c r="G1298" s="239"/>
      <c r="H1298" s="5"/>
      <c r="I1298" s="127"/>
      <c r="J1298" s="5"/>
    </row>
    <row r="1299" spans="2:10" ht="15">
      <c r="B1299" s="348">
        <v>43003.719351852</v>
      </c>
      <c r="C1299" s="349">
        <v>250</v>
      </c>
      <c r="D1299" s="350">
        <f t="shared" si="20"/>
        <v>20</v>
      </c>
      <c r="E1299" s="351">
        <v>230</v>
      </c>
      <c r="F1299" s="352" t="s">
        <v>2781</v>
      </c>
      <c r="G1299" s="239"/>
      <c r="H1299" s="5"/>
      <c r="I1299" s="127"/>
      <c r="J1299" s="5"/>
    </row>
    <row r="1300" spans="2:10" ht="15">
      <c r="B1300" s="348">
        <v>43003.719895832997</v>
      </c>
      <c r="C1300" s="349">
        <v>50</v>
      </c>
      <c r="D1300" s="350">
        <f t="shared" si="20"/>
        <v>3.5</v>
      </c>
      <c r="E1300" s="351">
        <v>46.5</v>
      </c>
      <c r="F1300" s="352" t="s">
        <v>2956</v>
      </c>
      <c r="G1300" s="239"/>
      <c r="H1300" s="5"/>
      <c r="I1300" s="127"/>
      <c r="J1300" s="5"/>
    </row>
    <row r="1301" spans="2:10" ht="15">
      <c r="B1301" s="348">
        <v>43003.730219907004</v>
      </c>
      <c r="C1301" s="349">
        <v>150</v>
      </c>
      <c r="D1301" s="350">
        <f t="shared" si="20"/>
        <v>12</v>
      </c>
      <c r="E1301" s="351">
        <v>138</v>
      </c>
      <c r="F1301" s="352" t="s">
        <v>2957</v>
      </c>
      <c r="G1301" s="239"/>
      <c r="H1301" s="5"/>
      <c r="I1301" s="127"/>
      <c r="J1301" s="5"/>
    </row>
    <row r="1302" spans="2:10" ht="15">
      <c r="B1302" s="348">
        <v>43003.739004629999</v>
      </c>
      <c r="C1302" s="349">
        <v>50</v>
      </c>
      <c r="D1302" s="350">
        <f t="shared" si="20"/>
        <v>4</v>
      </c>
      <c r="E1302" s="351">
        <v>46</v>
      </c>
      <c r="F1302" s="352" t="s">
        <v>2958</v>
      </c>
      <c r="G1302" s="239"/>
      <c r="H1302" s="5"/>
      <c r="I1302" s="127"/>
      <c r="J1302" s="5"/>
    </row>
    <row r="1303" spans="2:10" ht="15">
      <c r="B1303" s="348">
        <v>43003.739293981002</v>
      </c>
      <c r="C1303" s="349">
        <v>50</v>
      </c>
      <c r="D1303" s="350">
        <f t="shared" si="20"/>
        <v>3.5</v>
      </c>
      <c r="E1303" s="351">
        <v>46.5</v>
      </c>
      <c r="F1303" s="352" t="s">
        <v>2959</v>
      </c>
      <c r="G1303" s="239"/>
      <c r="H1303" s="5"/>
      <c r="I1303" s="127"/>
      <c r="J1303" s="5"/>
    </row>
    <row r="1304" spans="2:10" ht="15">
      <c r="B1304" s="348">
        <v>43003.739490740998</v>
      </c>
      <c r="C1304" s="349">
        <v>80</v>
      </c>
      <c r="D1304" s="350">
        <f t="shared" si="20"/>
        <v>5.5999999999999943</v>
      </c>
      <c r="E1304" s="351">
        <v>74.400000000000006</v>
      </c>
      <c r="F1304" s="352" t="s">
        <v>2960</v>
      </c>
      <c r="G1304" s="239"/>
      <c r="H1304" s="5"/>
      <c r="I1304" s="127"/>
      <c r="J1304" s="5"/>
    </row>
    <row r="1305" spans="2:10" ht="15">
      <c r="B1305" s="348">
        <v>43003.740081019001</v>
      </c>
      <c r="C1305" s="349">
        <v>200</v>
      </c>
      <c r="D1305" s="350">
        <f t="shared" si="20"/>
        <v>16</v>
      </c>
      <c r="E1305" s="351">
        <v>184</v>
      </c>
      <c r="F1305" s="352" t="s">
        <v>2961</v>
      </c>
      <c r="G1305" s="239"/>
      <c r="H1305" s="5"/>
      <c r="I1305" s="127"/>
      <c r="J1305" s="5"/>
    </row>
    <row r="1306" spans="2:10" ht="15">
      <c r="B1306" s="348">
        <v>43003.801365740997</v>
      </c>
      <c r="C1306" s="349">
        <v>100</v>
      </c>
      <c r="D1306" s="350">
        <f t="shared" si="20"/>
        <v>7</v>
      </c>
      <c r="E1306" s="351">
        <v>93</v>
      </c>
      <c r="F1306" s="352" t="s">
        <v>2962</v>
      </c>
      <c r="G1306" s="239"/>
      <c r="H1306" s="5"/>
      <c r="I1306" s="127"/>
      <c r="J1306" s="5"/>
    </row>
    <row r="1307" spans="2:10" ht="15">
      <c r="B1307" s="348">
        <v>43003.812557869998</v>
      </c>
      <c r="C1307" s="349">
        <v>50</v>
      </c>
      <c r="D1307" s="350">
        <f t="shared" si="20"/>
        <v>2.5</v>
      </c>
      <c r="E1307" s="351">
        <v>47.5</v>
      </c>
      <c r="F1307" s="352" t="s">
        <v>2963</v>
      </c>
      <c r="G1307" s="239"/>
      <c r="H1307" s="5"/>
      <c r="I1307" s="127"/>
      <c r="J1307" s="5"/>
    </row>
    <row r="1308" spans="2:10" ht="15">
      <c r="B1308" s="348">
        <v>43003.812743055998</v>
      </c>
      <c r="C1308" s="349">
        <v>10</v>
      </c>
      <c r="D1308" s="350">
        <f t="shared" si="20"/>
        <v>0.69999999999999929</v>
      </c>
      <c r="E1308" s="351">
        <v>9.3000000000000007</v>
      </c>
      <c r="F1308" s="352" t="s">
        <v>2964</v>
      </c>
      <c r="G1308" s="239"/>
      <c r="H1308" s="5"/>
      <c r="I1308" s="127"/>
      <c r="J1308" s="5"/>
    </row>
    <row r="1309" spans="2:10" ht="15">
      <c r="B1309" s="348">
        <v>43003.812800926004</v>
      </c>
      <c r="C1309" s="349">
        <v>50</v>
      </c>
      <c r="D1309" s="350">
        <f t="shared" si="20"/>
        <v>2.5</v>
      </c>
      <c r="E1309" s="351">
        <v>47.5</v>
      </c>
      <c r="F1309" s="352" t="s">
        <v>2965</v>
      </c>
      <c r="G1309" s="239"/>
      <c r="H1309" s="5"/>
      <c r="I1309" s="127"/>
      <c r="J1309" s="5"/>
    </row>
    <row r="1310" spans="2:10" ht="15">
      <c r="B1310" s="348">
        <v>43003.812847221998</v>
      </c>
      <c r="C1310" s="349">
        <v>100</v>
      </c>
      <c r="D1310" s="350">
        <f t="shared" si="20"/>
        <v>8</v>
      </c>
      <c r="E1310" s="351">
        <v>92</v>
      </c>
      <c r="F1310" s="352" t="s">
        <v>2966</v>
      </c>
      <c r="G1310" s="239"/>
      <c r="H1310" s="5"/>
      <c r="I1310" s="127"/>
      <c r="J1310" s="5"/>
    </row>
    <row r="1311" spans="2:10" ht="15">
      <c r="B1311" s="348">
        <v>43003.813923611</v>
      </c>
      <c r="C1311" s="349">
        <v>50</v>
      </c>
      <c r="D1311" s="350">
        <f t="shared" si="20"/>
        <v>3.5</v>
      </c>
      <c r="E1311" s="351">
        <v>46.5</v>
      </c>
      <c r="F1311" s="352" t="s">
        <v>2967</v>
      </c>
      <c r="G1311" s="239"/>
      <c r="H1311" s="5"/>
      <c r="I1311" s="127"/>
      <c r="J1311" s="5"/>
    </row>
    <row r="1312" spans="2:10" ht="15">
      <c r="B1312" s="348">
        <v>43003.814548611001</v>
      </c>
      <c r="C1312" s="349">
        <v>100</v>
      </c>
      <c r="D1312" s="350">
        <f t="shared" si="20"/>
        <v>8</v>
      </c>
      <c r="E1312" s="351">
        <v>92</v>
      </c>
      <c r="F1312" s="352" t="s">
        <v>2968</v>
      </c>
      <c r="G1312" s="239"/>
      <c r="H1312" s="5"/>
      <c r="I1312" s="127"/>
      <c r="J1312" s="5"/>
    </row>
    <row r="1313" spans="2:10" ht="15">
      <c r="B1313" s="348">
        <v>43003.815543981</v>
      </c>
      <c r="C1313" s="349">
        <v>200</v>
      </c>
      <c r="D1313" s="350">
        <f t="shared" si="20"/>
        <v>10</v>
      </c>
      <c r="E1313" s="351">
        <v>190</v>
      </c>
      <c r="F1313" s="352" t="s">
        <v>2598</v>
      </c>
      <c r="G1313" s="239"/>
      <c r="H1313" s="5"/>
      <c r="I1313" s="127"/>
      <c r="J1313" s="5"/>
    </row>
    <row r="1314" spans="2:10" ht="15">
      <c r="B1314" s="348">
        <v>43003.815601852002</v>
      </c>
      <c r="C1314" s="349">
        <v>100</v>
      </c>
      <c r="D1314" s="350">
        <f t="shared" si="20"/>
        <v>7</v>
      </c>
      <c r="E1314" s="351">
        <v>93</v>
      </c>
      <c r="F1314" s="352" t="s">
        <v>2969</v>
      </c>
      <c r="G1314" s="239"/>
      <c r="H1314" s="5"/>
      <c r="I1314" s="127"/>
      <c r="J1314" s="5"/>
    </row>
    <row r="1315" spans="2:10" ht="15">
      <c r="B1315" s="348">
        <v>43003.818437499998</v>
      </c>
      <c r="C1315" s="349">
        <v>70</v>
      </c>
      <c r="D1315" s="350">
        <f t="shared" si="20"/>
        <v>3.5</v>
      </c>
      <c r="E1315" s="351">
        <v>66.5</v>
      </c>
      <c r="F1315" s="352" t="s">
        <v>2735</v>
      </c>
      <c r="G1315" s="239"/>
      <c r="H1315" s="5"/>
      <c r="I1315" s="127"/>
      <c r="J1315" s="5"/>
    </row>
    <row r="1316" spans="2:10" ht="15">
      <c r="B1316" s="348">
        <v>43003.865011574002</v>
      </c>
      <c r="C1316" s="349">
        <v>250</v>
      </c>
      <c r="D1316" s="350">
        <f t="shared" si="20"/>
        <v>20</v>
      </c>
      <c r="E1316" s="351">
        <v>230</v>
      </c>
      <c r="F1316" s="352" t="s">
        <v>2436</v>
      </c>
      <c r="G1316" s="239"/>
      <c r="H1316" s="5"/>
      <c r="I1316" s="127"/>
      <c r="J1316" s="5"/>
    </row>
    <row r="1317" spans="2:10" ht="15">
      <c r="B1317" s="348">
        <v>43003.865798610997</v>
      </c>
      <c r="C1317" s="349">
        <v>200</v>
      </c>
      <c r="D1317" s="350">
        <f t="shared" si="20"/>
        <v>10</v>
      </c>
      <c r="E1317" s="351">
        <v>190</v>
      </c>
      <c r="F1317" s="352" t="s">
        <v>2970</v>
      </c>
      <c r="G1317" s="239"/>
      <c r="H1317" s="5"/>
      <c r="I1317" s="127"/>
      <c r="J1317" s="5"/>
    </row>
    <row r="1318" spans="2:10" ht="15">
      <c r="B1318" s="348">
        <v>43003.867511573997</v>
      </c>
      <c r="C1318" s="349">
        <v>100</v>
      </c>
      <c r="D1318" s="350">
        <f t="shared" si="20"/>
        <v>7</v>
      </c>
      <c r="E1318" s="351">
        <v>93</v>
      </c>
      <c r="F1318" s="352" t="s">
        <v>2177</v>
      </c>
      <c r="G1318" s="239"/>
      <c r="H1318" s="5"/>
      <c r="I1318" s="127"/>
      <c r="J1318" s="5"/>
    </row>
    <row r="1319" spans="2:10" ht="15">
      <c r="B1319" s="348">
        <v>43003.940266204001</v>
      </c>
      <c r="C1319" s="349">
        <v>200</v>
      </c>
      <c r="D1319" s="350">
        <f t="shared" si="20"/>
        <v>10</v>
      </c>
      <c r="E1319" s="351">
        <v>190</v>
      </c>
      <c r="F1319" s="352" t="s">
        <v>2971</v>
      </c>
      <c r="G1319" s="239"/>
      <c r="H1319" s="5"/>
      <c r="I1319" s="127"/>
      <c r="J1319" s="5"/>
    </row>
    <row r="1320" spans="2:10" ht="15">
      <c r="B1320" s="348">
        <v>43003.947719907002</v>
      </c>
      <c r="C1320" s="349">
        <v>100</v>
      </c>
      <c r="D1320" s="350">
        <f t="shared" si="20"/>
        <v>5</v>
      </c>
      <c r="E1320" s="351">
        <v>95</v>
      </c>
      <c r="F1320" s="352" t="s">
        <v>2972</v>
      </c>
      <c r="G1320" s="239"/>
      <c r="H1320" s="5"/>
      <c r="I1320" s="127"/>
      <c r="J1320" s="5"/>
    </row>
    <row r="1321" spans="2:10" ht="15">
      <c r="B1321" s="348">
        <v>43003.953402778003</v>
      </c>
      <c r="C1321" s="349">
        <v>50</v>
      </c>
      <c r="D1321" s="350">
        <f t="shared" si="20"/>
        <v>2.5</v>
      </c>
      <c r="E1321" s="351">
        <v>47.5</v>
      </c>
      <c r="F1321" s="352" t="s">
        <v>2973</v>
      </c>
      <c r="G1321" s="239"/>
      <c r="H1321" s="5"/>
      <c r="I1321" s="127"/>
      <c r="J1321" s="5"/>
    </row>
    <row r="1322" spans="2:10" ht="15">
      <c r="B1322" s="348">
        <v>43003.958148147998</v>
      </c>
      <c r="C1322" s="349">
        <v>500</v>
      </c>
      <c r="D1322" s="350">
        <f t="shared" si="20"/>
        <v>25</v>
      </c>
      <c r="E1322" s="351">
        <v>475</v>
      </c>
      <c r="F1322" s="352" t="s">
        <v>2974</v>
      </c>
      <c r="G1322" s="239"/>
      <c r="H1322" s="5"/>
      <c r="I1322" s="127"/>
      <c r="J1322" s="5"/>
    </row>
    <row r="1323" spans="2:10" ht="15">
      <c r="B1323" s="348">
        <v>43003.987048611001</v>
      </c>
      <c r="C1323" s="349">
        <v>100</v>
      </c>
      <c r="D1323" s="350">
        <f t="shared" si="20"/>
        <v>8</v>
      </c>
      <c r="E1323" s="351">
        <v>92</v>
      </c>
      <c r="F1323" s="352" t="s">
        <v>2975</v>
      </c>
      <c r="G1323" s="239"/>
      <c r="H1323" s="5"/>
      <c r="I1323" s="127"/>
      <c r="J1323" s="5"/>
    </row>
    <row r="1324" spans="2:10" ht="15">
      <c r="B1324" s="348">
        <v>43004.144375000003</v>
      </c>
      <c r="C1324" s="349">
        <v>1000</v>
      </c>
      <c r="D1324" s="350">
        <f t="shared" si="20"/>
        <v>50</v>
      </c>
      <c r="E1324" s="351">
        <v>950</v>
      </c>
      <c r="F1324" s="352" t="s">
        <v>2976</v>
      </c>
      <c r="G1324" s="239"/>
      <c r="H1324" s="5"/>
      <c r="I1324" s="127"/>
      <c r="J1324" s="5"/>
    </row>
    <row r="1325" spans="2:10" ht="15">
      <c r="B1325" s="348">
        <v>43004.14619213</v>
      </c>
      <c r="C1325" s="349">
        <v>100</v>
      </c>
      <c r="D1325" s="350">
        <f t="shared" si="20"/>
        <v>5</v>
      </c>
      <c r="E1325" s="351">
        <v>95</v>
      </c>
      <c r="F1325" s="352" t="s">
        <v>2977</v>
      </c>
      <c r="G1325" s="239"/>
      <c r="H1325" s="5"/>
      <c r="I1325" s="127"/>
      <c r="J1325" s="5"/>
    </row>
    <row r="1326" spans="2:10" ht="15">
      <c r="B1326" s="348">
        <v>43004.199386574001</v>
      </c>
      <c r="C1326" s="349">
        <v>50</v>
      </c>
      <c r="D1326" s="350">
        <f t="shared" si="20"/>
        <v>4</v>
      </c>
      <c r="E1326" s="351">
        <v>46</v>
      </c>
      <c r="F1326" s="352" t="s">
        <v>2978</v>
      </c>
      <c r="G1326" s="239"/>
      <c r="H1326" s="5"/>
      <c r="I1326" s="127"/>
      <c r="J1326" s="5"/>
    </row>
    <row r="1327" spans="2:10" ht="15">
      <c r="B1327" s="348">
        <v>43004.343622685003</v>
      </c>
      <c r="C1327" s="349">
        <v>500</v>
      </c>
      <c r="D1327" s="350">
        <f t="shared" si="20"/>
        <v>25</v>
      </c>
      <c r="E1327" s="351">
        <v>475</v>
      </c>
      <c r="F1327" s="352" t="s">
        <v>2979</v>
      </c>
      <c r="G1327" s="239"/>
      <c r="H1327" s="5"/>
      <c r="I1327" s="127"/>
      <c r="J1327" s="5"/>
    </row>
    <row r="1328" spans="2:10" ht="15">
      <c r="B1328" s="348">
        <v>43004.359189814997</v>
      </c>
      <c r="C1328" s="349">
        <v>116</v>
      </c>
      <c r="D1328" s="350">
        <f t="shared" si="20"/>
        <v>5.7999999999999972</v>
      </c>
      <c r="E1328" s="351">
        <v>110.2</v>
      </c>
      <c r="F1328" s="352" t="s">
        <v>2980</v>
      </c>
      <c r="G1328" s="239"/>
      <c r="H1328" s="5"/>
      <c r="I1328" s="127"/>
      <c r="J1328" s="5"/>
    </row>
    <row r="1329" spans="2:10" ht="15">
      <c r="B1329" s="348">
        <v>43004.380578703996</v>
      </c>
      <c r="C1329" s="349">
        <v>70</v>
      </c>
      <c r="D1329" s="350">
        <f t="shared" si="20"/>
        <v>3.5</v>
      </c>
      <c r="E1329" s="351">
        <v>66.5</v>
      </c>
      <c r="F1329" s="352" t="s">
        <v>2981</v>
      </c>
      <c r="G1329" s="239"/>
      <c r="H1329" s="5"/>
      <c r="I1329" s="127"/>
      <c r="J1329" s="5"/>
    </row>
    <row r="1330" spans="2:10" ht="15">
      <c r="B1330" s="348">
        <v>43004.384525463</v>
      </c>
      <c r="C1330" s="349">
        <v>50</v>
      </c>
      <c r="D1330" s="350">
        <f t="shared" si="20"/>
        <v>4</v>
      </c>
      <c r="E1330" s="351">
        <v>46</v>
      </c>
      <c r="F1330" s="352" t="s">
        <v>2982</v>
      </c>
      <c r="G1330" s="239"/>
      <c r="H1330" s="5"/>
      <c r="I1330" s="127"/>
      <c r="J1330" s="5"/>
    </row>
    <row r="1331" spans="2:10" ht="15">
      <c r="B1331" s="348">
        <v>43004.385740741003</v>
      </c>
      <c r="C1331" s="349">
        <v>50</v>
      </c>
      <c r="D1331" s="350">
        <f t="shared" si="20"/>
        <v>4</v>
      </c>
      <c r="E1331" s="351">
        <v>46</v>
      </c>
      <c r="F1331" s="352" t="s">
        <v>2982</v>
      </c>
      <c r="G1331" s="239"/>
      <c r="H1331" s="5"/>
      <c r="I1331" s="127"/>
      <c r="J1331" s="5"/>
    </row>
    <row r="1332" spans="2:10" ht="15">
      <c r="B1332" s="348">
        <v>43004.401238425999</v>
      </c>
      <c r="C1332" s="349">
        <v>20</v>
      </c>
      <c r="D1332" s="350">
        <f t="shared" si="20"/>
        <v>1</v>
      </c>
      <c r="E1332" s="351">
        <v>19</v>
      </c>
      <c r="F1332" s="352" t="s">
        <v>2800</v>
      </c>
      <c r="G1332" s="239"/>
      <c r="H1332" s="5"/>
      <c r="I1332" s="127"/>
      <c r="J1332" s="5"/>
    </row>
    <row r="1333" spans="2:10" ht="15">
      <c r="B1333" s="348">
        <v>43004.407581018997</v>
      </c>
      <c r="C1333" s="349">
        <v>25</v>
      </c>
      <c r="D1333" s="350">
        <f t="shared" si="20"/>
        <v>2</v>
      </c>
      <c r="E1333" s="351">
        <v>23</v>
      </c>
      <c r="F1333" s="352" t="s">
        <v>2536</v>
      </c>
      <c r="G1333" s="239"/>
      <c r="H1333" s="5"/>
      <c r="I1333" s="127"/>
      <c r="J1333" s="5"/>
    </row>
    <row r="1334" spans="2:10" ht="15">
      <c r="B1334" s="348">
        <v>43004.453553241001</v>
      </c>
      <c r="C1334" s="349">
        <v>100</v>
      </c>
      <c r="D1334" s="350">
        <f t="shared" si="20"/>
        <v>5</v>
      </c>
      <c r="E1334" s="351">
        <v>95</v>
      </c>
      <c r="F1334" s="352" t="s">
        <v>2983</v>
      </c>
      <c r="G1334" s="239"/>
      <c r="H1334" s="5"/>
      <c r="I1334" s="127"/>
      <c r="J1334" s="5"/>
    </row>
    <row r="1335" spans="2:10" ht="15">
      <c r="B1335" s="348">
        <v>43004.459155092998</v>
      </c>
      <c r="C1335" s="349">
        <v>10</v>
      </c>
      <c r="D1335" s="350">
        <f t="shared" si="20"/>
        <v>0.5</v>
      </c>
      <c r="E1335" s="351">
        <v>9.5</v>
      </c>
      <c r="F1335" s="352" t="s">
        <v>2984</v>
      </c>
      <c r="G1335" s="239"/>
      <c r="H1335" s="5"/>
      <c r="I1335" s="127"/>
      <c r="J1335" s="5"/>
    </row>
    <row r="1336" spans="2:10" ht="15">
      <c r="B1336" s="348">
        <v>43004.459293981003</v>
      </c>
      <c r="C1336" s="349">
        <v>100</v>
      </c>
      <c r="D1336" s="350">
        <f t="shared" si="20"/>
        <v>5</v>
      </c>
      <c r="E1336" s="351">
        <v>95</v>
      </c>
      <c r="F1336" s="352" t="s">
        <v>2985</v>
      </c>
      <c r="G1336" s="239"/>
      <c r="H1336" s="5"/>
      <c r="I1336" s="127"/>
      <c r="J1336" s="5"/>
    </row>
    <row r="1337" spans="2:10" ht="15">
      <c r="B1337" s="348">
        <v>43004.460601851999</v>
      </c>
      <c r="C1337" s="349">
        <v>100</v>
      </c>
      <c r="D1337" s="350">
        <f t="shared" si="20"/>
        <v>5</v>
      </c>
      <c r="E1337" s="351">
        <v>95</v>
      </c>
      <c r="F1337" s="352" t="s">
        <v>2986</v>
      </c>
      <c r="G1337" s="239"/>
      <c r="H1337" s="5"/>
      <c r="I1337" s="127"/>
      <c r="J1337" s="5"/>
    </row>
    <row r="1338" spans="2:10" ht="15">
      <c r="B1338" s="348">
        <v>43004.460694444002</v>
      </c>
      <c r="C1338" s="349">
        <v>100</v>
      </c>
      <c r="D1338" s="350">
        <f t="shared" si="20"/>
        <v>7</v>
      </c>
      <c r="E1338" s="351">
        <v>93</v>
      </c>
      <c r="F1338" s="352" t="s">
        <v>2930</v>
      </c>
      <c r="G1338" s="239"/>
      <c r="H1338" s="5"/>
      <c r="I1338" s="127"/>
      <c r="J1338" s="5"/>
    </row>
    <row r="1339" spans="2:10" ht="15">
      <c r="B1339" s="348">
        <v>43004.460717593</v>
      </c>
      <c r="C1339" s="349">
        <v>100</v>
      </c>
      <c r="D1339" s="350">
        <f t="shared" si="20"/>
        <v>8</v>
      </c>
      <c r="E1339" s="351">
        <v>92</v>
      </c>
      <c r="F1339" s="352" t="s">
        <v>2371</v>
      </c>
      <c r="G1339" s="239"/>
      <c r="H1339" s="5"/>
      <c r="I1339" s="127"/>
      <c r="J1339" s="5"/>
    </row>
    <row r="1340" spans="2:10" ht="15">
      <c r="B1340" s="348">
        <v>43004.460821758999</v>
      </c>
      <c r="C1340" s="349">
        <v>100</v>
      </c>
      <c r="D1340" s="350">
        <f t="shared" si="20"/>
        <v>8</v>
      </c>
      <c r="E1340" s="351">
        <v>92</v>
      </c>
      <c r="F1340" s="352" t="s">
        <v>2987</v>
      </c>
      <c r="G1340" s="239"/>
      <c r="H1340" s="5"/>
      <c r="I1340" s="127"/>
      <c r="J1340" s="5"/>
    </row>
    <row r="1341" spans="2:10" ht="15">
      <c r="B1341" s="348">
        <v>43004.460833333003</v>
      </c>
      <c r="C1341" s="349">
        <v>50</v>
      </c>
      <c r="D1341" s="350">
        <f t="shared" si="20"/>
        <v>2.5</v>
      </c>
      <c r="E1341" s="351">
        <v>47.5</v>
      </c>
      <c r="F1341" s="352" t="s">
        <v>2988</v>
      </c>
      <c r="G1341" s="239"/>
      <c r="H1341" s="5"/>
      <c r="I1341" s="127"/>
      <c r="J1341" s="5"/>
    </row>
    <row r="1342" spans="2:10" ht="15">
      <c r="B1342" s="348">
        <v>43004.460856480997</v>
      </c>
      <c r="C1342" s="349">
        <v>100</v>
      </c>
      <c r="D1342" s="350">
        <f t="shared" si="20"/>
        <v>5</v>
      </c>
      <c r="E1342" s="351">
        <v>95</v>
      </c>
      <c r="F1342" s="352" t="s">
        <v>2989</v>
      </c>
      <c r="G1342" s="239"/>
      <c r="H1342" s="5"/>
      <c r="I1342" s="127"/>
      <c r="J1342" s="5"/>
    </row>
    <row r="1343" spans="2:10" ht="15">
      <c r="B1343" s="348">
        <v>43004.460902778002</v>
      </c>
      <c r="C1343" s="349">
        <v>100</v>
      </c>
      <c r="D1343" s="350">
        <f t="shared" si="20"/>
        <v>7</v>
      </c>
      <c r="E1343" s="351">
        <v>93</v>
      </c>
      <c r="F1343" s="352" t="s">
        <v>2990</v>
      </c>
      <c r="G1343" s="239"/>
      <c r="H1343" s="5"/>
      <c r="I1343" s="127"/>
      <c r="J1343" s="5"/>
    </row>
    <row r="1344" spans="2:10" ht="15">
      <c r="B1344" s="348">
        <v>43004.461180555998</v>
      </c>
      <c r="C1344" s="349">
        <v>50</v>
      </c>
      <c r="D1344" s="350">
        <f t="shared" si="20"/>
        <v>3.5</v>
      </c>
      <c r="E1344" s="351">
        <v>46.5</v>
      </c>
      <c r="F1344" s="352" t="s">
        <v>2991</v>
      </c>
      <c r="G1344" s="239"/>
      <c r="H1344" s="5"/>
      <c r="I1344" s="127"/>
      <c r="J1344" s="5"/>
    </row>
    <row r="1345" spans="2:10" ht="15">
      <c r="B1345" s="348">
        <v>43004.487881943998</v>
      </c>
      <c r="C1345" s="349">
        <v>50</v>
      </c>
      <c r="D1345" s="350">
        <f t="shared" si="20"/>
        <v>2.5</v>
      </c>
      <c r="E1345" s="351">
        <v>47.5</v>
      </c>
      <c r="F1345" s="352" t="s">
        <v>2992</v>
      </c>
      <c r="G1345" s="239"/>
      <c r="H1345" s="5"/>
      <c r="I1345" s="127"/>
      <c r="J1345" s="5"/>
    </row>
    <row r="1346" spans="2:10" ht="15">
      <c r="B1346" s="348">
        <v>43004.487997684999</v>
      </c>
      <c r="C1346" s="349">
        <v>50</v>
      </c>
      <c r="D1346" s="350">
        <f t="shared" si="20"/>
        <v>3.5</v>
      </c>
      <c r="E1346" s="351">
        <v>46.5</v>
      </c>
      <c r="F1346" s="352" t="s">
        <v>2993</v>
      </c>
      <c r="G1346" s="239"/>
      <c r="H1346" s="5"/>
      <c r="I1346" s="127"/>
      <c r="J1346" s="5"/>
    </row>
    <row r="1347" spans="2:10" ht="15">
      <c r="B1347" s="348">
        <v>43004.488402777999</v>
      </c>
      <c r="C1347" s="349">
        <v>50</v>
      </c>
      <c r="D1347" s="350">
        <f t="shared" si="20"/>
        <v>4</v>
      </c>
      <c r="E1347" s="351">
        <v>46</v>
      </c>
      <c r="F1347" s="352" t="s">
        <v>2109</v>
      </c>
      <c r="G1347" s="239"/>
      <c r="H1347" s="5"/>
      <c r="I1347" s="127"/>
      <c r="J1347" s="5"/>
    </row>
    <row r="1348" spans="2:10" ht="15">
      <c r="B1348" s="348">
        <v>43004.488611111003</v>
      </c>
      <c r="C1348" s="349">
        <v>40</v>
      </c>
      <c r="D1348" s="350">
        <f t="shared" si="20"/>
        <v>2</v>
      </c>
      <c r="E1348" s="351">
        <v>38</v>
      </c>
      <c r="F1348" s="352" t="s">
        <v>2994</v>
      </c>
      <c r="G1348" s="239"/>
      <c r="H1348" s="5"/>
      <c r="I1348" s="127"/>
      <c r="J1348" s="5"/>
    </row>
    <row r="1349" spans="2:10" ht="15">
      <c r="B1349" s="348">
        <v>43004.488819443999</v>
      </c>
      <c r="C1349" s="349">
        <v>300</v>
      </c>
      <c r="D1349" s="350">
        <f t="shared" ref="D1349:D1412" si="21">C1349-E1349</f>
        <v>24</v>
      </c>
      <c r="E1349" s="351">
        <v>276</v>
      </c>
      <c r="F1349" s="352" t="s">
        <v>2995</v>
      </c>
      <c r="G1349" s="239"/>
      <c r="H1349" s="5"/>
      <c r="I1349" s="127"/>
      <c r="J1349" s="5"/>
    </row>
    <row r="1350" spans="2:10" ht="15">
      <c r="B1350" s="348">
        <v>43004.490578703997</v>
      </c>
      <c r="C1350" s="349">
        <v>50</v>
      </c>
      <c r="D1350" s="350">
        <f t="shared" si="21"/>
        <v>2.5</v>
      </c>
      <c r="E1350" s="351">
        <v>47.5</v>
      </c>
      <c r="F1350" s="352" t="s">
        <v>2996</v>
      </c>
      <c r="G1350" s="239"/>
      <c r="H1350" s="5"/>
      <c r="I1350" s="127"/>
      <c r="J1350" s="5"/>
    </row>
    <row r="1351" spans="2:10" ht="15">
      <c r="B1351" s="348">
        <v>43004.490636574003</v>
      </c>
      <c r="C1351" s="349">
        <v>100</v>
      </c>
      <c r="D1351" s="350">
        <f t="shared" si="21"/>
        <v>8</v>
      </c>
      <c r="E1351" s="351">
        <v>92</v>
      </c>
      <c r="F1351" s="352" t="s">
        <v>2997</v>
      </c>
      <c r="G1351" s="239"/>
      <c r="H1351" s="5"/>
      <c r="I1351" s="127"/>
      <c r="J1351" s="5"/>
    </row>
    <row r="1352" spans="2:10" ht="15">
      <c r="B1352" s="348">
        <v>43004.504305556002</v>
      </c>
      <c r="C1352" s="349">
        <v>100</v>
      </c>
      <c r="D1352" s="350">
        <f t="shared" si="21"/>
        <v>8</v>
      </c>
      <c r="E1352" s="351">
        <v>92</v>
      </c>
      <c r="F1352" s="352" t="s">
        <v>2998</v>
      </c>
      <c r="G1352" s="239"/>
      <c r="H1352" s="5"/>
      <c r="I1352" s="127"/>
      <c r="J1352" s="5"/>
    </row>
    <row r="1353" spans="2:10" ht="15">
      <c r="B1353" s="348">
        <v>43004.522615741</v>
      </c>
      <c r="C1353" s="349">
        <v>500</v>
      </c>
      <c r="D1353" s="350">
        <f t="shared" si="21"/>
        <v>40</v>
      </c>
      <c r="E1353" s="351">
        <v>460</v>
      </c>
      <c r="F1353" s="352" t="s">
        <v>2999</v>
      </c>
      <c r="G1353" s="239"/>
      <c r="H1353" s="5"/>
      <c r="I1353" s="127"/>
      <c r="J1353" s="5"/>
    </row>
    <row r="1354" spans="2:10" ht="15">
      <c r="B1354" s="348">
        <v>43004.532326389002</v>
      </c>
      <c r="C1354" s="349">
        <v>100</v>
      </c>
      <c r="D1354" s="350">
        <f t="shared" si="21"/>
        <v>8</v>
      </c>
      <c r="E1354" s="351">
        <v>92</v>
      </c>
      <c r="F1354" s="352" t="s">
        <v>3000</v>
      </c>
      <c r="G1354" s="239"/>
      <c r="H1354" s="5"/>
      <c r="I1354" s="127"/>
      <c r="J1354" s="5"/>
    </row>
    <row r="1355" spans="2:10" ht="15">
      <c r="B1355" s="348">
        <v>43004.532777777997</v>
      </c>
      <c r="C1355" s="349">
        <v>50</v>
      </c>
      <c r="D1355" s="350">
        <f t="shared" si="21"/>
        <v>3.5</v>
      </c>
      <c r="E1355" s="351">
        <v>46.5</v>
      </c>
      <c r="F1355" s="352" t="s">
        <v>3001</v>
      </c>
      <c r="G1355" s="239"/>
      <c r="H1355" s="5"/>
      <c r="I1355" s="127"/>
      <c r="J1355" s="5"/>
    </row>
    <row r="1356" spans="2:10" ht="15">
      <c r="B1356" s="348">
        <v>43004.533333332998</v>
      </c>
      <c r="C1356" s="349">
        <v>100</v>
      </c>
      <c r="D1356" s="350">
        <f t="shared" si="21"/>
        <v>8</v>
      </c>
      <c r="E1356" s="351">
        <v>92</v>
      </c>
      <c r="F1356" s="352" t="s">
        <v>3002</v>
      </c>
      <c r="G1356" s="239"/>
      <c r="H1356" s="5"/>
      <c r="I1356" s="127"/>
      <c r="J1356" s="5"/>
    </row>
    <row r="1357" spans="2:10" ht="15">
      <c r="B1357" s="348">
        <v>43004.547858796002</v>
      </c>
      <c r="C1357" s="349">
        <v>50</v>
      </c>
      <c r="D1357" s="350">
        <f t="shared" si="21"/>
        <v>2.5</v>
      </c>
      <c r="E1357" s="351">
        <v>47.5</v>
      </c>
      <c r="F1357" s="352" t="s">
        <v>2341</v>
      </c>
      <c r="G1357" s="239"/>
      <c r="H1357" s="5"/>
      <c r="I1357" s="127"/>
      <c r="J1357" s="5"/>
    </row>
    <row r="1358" spans="2:10" ht="15">
      <c r="B1358" s="348">
        <v>43004.551574074001</v>
      </c>
      <c r="C1358" s="349">
        <v>200</v>
      </c>
      <c r="D1358" s="350">
        <f t="shared" si="21"/>
        <v>10</v>
      </c>
      <c r="E1358" s="351">
        <v>190</v>
      </c>
      <c r="F1358" s="352" t="s">
        <v>2041</v>
      </c>
      <c r="G1358" s="239"/>
      <c r="H1358" s="5"/>
      <c r="I1358" s="127"/>
      <c r="J1358" s="5"/>
    </row>
    <row r="1359" spans="2:10" ht="15">
      <c r="B1359" s="348">
        <v>43004.601944444003</v>
      </c>
      <c r="C1359" s="349">
        <v>100</v>
      </c>
      <c r="D1359" s="350">
        <f t="shared" si="21"/>
        <v>5</v>
      </c>
      <c r="E1359" s="351">
        <v>95</v>
      </c>
      <c r="F1359" s="352" t="s">
        <v>3003</v>
      </c>
      <c r="G1359" s="239"/>
      <c r="H1359" s="5"/>
      <c r="I1359" s="127"/>
      <c r="J1359" s="5"/>
    </row>
    <row r="1360" spans="2:10" ht="15">
      <c r="B1360" s="348">
        <v>43004.625405093</v>
      </c>
      <c r="C1360" s="349">
        <v>40</v>
      </c>
      <c r="D1360" s="350">
        <f t="shared" si="21"/>
        <v>3.2000000000000028</v>
      </c>
      <c r="E1360" s="351">
        <v>36.799999999999997</v>
      </c>
      <c r="F1360" s="352" t="s">
        <v>2021</v>
      </c>
      <c r="G1360" s="239"/>
      <c r="H1360" s="5"/>
      <c r="I1360" s="127"/>
      <c r="J1360" s="5"/>
    </row>
    <row r="1361" spans="2:10" ht="15">
      <c r="B1361" s="348">
        <v>43004.628240741004</v>
      </c>
      <c r="C1361" s="349">
        <v>160</v>
      </c>
      <c r="D1361" s="350">
        <f t="shared" si="21"/>
        <v>12.800000000000011</v>
      </c>
      <c r="E1361" s="351">
        <v>147.19999999999999</v>
      </c>
      <c r="F1361" s="352" t="s">
        <v>3004</v>
      </c>
      <c r="G1361" s="239"/>
      <c r="H1361" s="5"/>
      <c r="I1361" s="127"/>
      <c r="J1361" s="5"/>
    </row>
    <row r="1362" spans="2:10" ht="15">
      <c r="B1362" s="348">
        <v>43004.72818287</v>
      </c>
      <c r="C1362" s="349">
        <v>1000</v>
      </c>
      <c r="D1362" s="350">
        <f t="shared" si="21"/>
        <v>50</v>
      </c>
      <c r="E1362" s="351">
        <v>950</v>
      </c>
      <c r="F1362" s="352" t="s">
        <v>3005</v>
      </c>
      <c r="G1362" s="239"/>
      <c r="H1362" s="5"/>
      <c r="I1362" s="127"/>
      <c r="J1362" s="5"/>
    </row>
    <row r="1363" spans="2:10" ht="15">
      <c r="B1363" s="348">
        <v>43004.734305555998</v>
      </c>
      <c r="C1363" s="349">
        <v>20</v>
      </c>
      <c r="D1363" s="350">
        <f t="shared" si="21"/>
        <v>1</v>
      </c>
      <c r="E1363" s="351">
        <v>19</v>
      </c>
      <c r="F1363" s="352" t="s">
        <v>3006</v>
      </c>
      <c r="G1363" s="239"/>
      <c r="H1363" s="5"/>
      <c r="I1363" s="127"/>
      <c r="J1363" s="5"/>
    </row>
    <row r="1364" spans="2:10" ht="15">
      <c r="B1364" s="348">
        <v>43004.734363426003</v>
      </c>
      <c r="C1364" s="349">
        <v>150</v>
      </c>
      <c r="D1364" s="350">
        <f t="shared" si="21"/>
        <v>7.5</v>
      </c>
      <c r="E1364" s="351">
        <v>142.5</v>
      </c>
      <c r="F1364" s="352" t="s">
        <v>2934</v>
      </c>
      <c r="G1364" s="239"/>
      <c r="H1364" s="5"/>
      <c r="I1364" s="127"/>
      <c r="J1364" s="5"/>
    </row>
    <row r="1365" spans="2:10" ht="15">
      <c r="B1365" s="348">
        <v>43004.734664352</v>
      </c>
      <c r="C1365" s="349">
        <v>300</v>
      </c>
      <c r="D1365" s="350">
        <f t="shared" si="21"/>
        <v>15</v>
      </c>
      <c r="E1365" s="351">
        <v>285</v>
      </c>
      <c r="F1365" s="352" t="s">
        <v>3007</v>
      </c>
      <c r="G1365" s="239"/>
      <c r="H1365" s="5"/>
      <c r="I1365" s="127"/>
      <c r="J1365" s="5"/>
    </row>
    <row r="1366" spans="2:10" ht="15">
      <c r="B1366" s="348">
        <v>43004.734953703999</v>
      </c>
      <c r="C1366" s="349">
        <v>50</v>
      </c>
      <c r="D1366" s="350">
        <f t="shared" si="21"/>
        <v>3.5</v>
      </c>
      <c r="E1366" s="351">
        <v>46.5</v>
      </c>
      <c r="F1366" s="352" t="s">
        <v>3008</v>
      </c>
      <c r="G1366" s="239"/>
      <c r="H1366" s="5"/>
      <c r="I1366" s="127"/>
      <c r="J1366" s="5"/>
    </row>
    <row r="1367" spans="2:10" ht="15">
      <c r="B1367" s="348">
        <v>43004.760115741003</v>
      </c>
      <c r="C1367" s="349">
        <v>100</v>
      </c>
      <c r="D1367" s="350">
        <f t="shared" si="21"/>
        <v>7</v>
      </c>
      <c r="E1367" s="351">
        <v>93</v>
      </c>
      <c r="F1367" s="352" t="s">
        <v>3009</v>
      </c>
      <c r="G1367" s="239"/>
      <c r="H1367" s="5"/>
      <c r="I1367" s="127"/>
      <c r="J1367" s="5"/>
    </row>
    <row r="1368" spans="2:10" ht="15">
      <c r="B1368" s="348">
        <v>43004.762361111003</v>
      </c>
      <c r="C1368" s="349">
        <v>200</v>
      </c>
      <c r="D1368" s="350">
        <f t="shared" si="21"/>
        <v>10</v>
      </c>
      <c r="E1368" s="351">
        <v>190</v>
      </c>
      <c r="F1368" s="352" t="s">
        <v>3010</v>
      </c>
      <c r="G1368" s="239"/>
      <c r="H1368" s="5"/>
      <c r="I1368" s="127"/>
      <c r="J1368" s="5"/>
    </row>
    <row r="1369" spans="2:10" ht="15">
      <c r="B1369" s="348">
        <v>43004.778877315002</v>
      </c>
      <c r="C1369" s="349">
        <v>100</v>
      </c>
      <c r="D1369" s="350">
        <f t="shared" si="21"/>
        <v>5</v>
      </c>
      <c r="E1369" s="351">
        <v>95</v>
      </c>
      <c r="F1369" s="352" t="s">
        <v>3011</v>
      </c>
      <c r="G1369" s="239"/>
      <c r="H1369" s="5"/>
      <c r="I1369" s="127"/>
      <c r="J1369" s="5"/>
    </row>
    <row r="1370" spans="2:10" ht="15">
      <c r="B1370" s="348">
        <v>43004.786956019001</v>
      </c>
      <c r="C1370" s="349">
        <v>200</v>
      </c>
      <c r="D1370" s="350">
        <f t="shared" si="21"/>
        <v>10</v>
      </c>
      <c r="E1370" s="351">
        <v>190</v>
      </c>
      <c r="F1370" s="352" t="s">
        <v>3012</v>
      </c>
      <c r="G1370" s="239"/>
      <c r="H1370" s="5"/>
      <c r="I1370" s="127"/>
      <c r="J1370" s="5"/>
    </row>
    <row r="1371" spans="2:10" ht="15">
      <c r="B1371" s="348">
        <v>43004.787430556004</v>
      </c>
      <c r="C1371" s="349">
        <v>50</v>
      </c>
      <c r="D1371" s="350">
        <f t="shared" si="21"/>
        <v>2.5</v>
      </c>
      <c r="E1371" s="351">
        <v>47.5</v>
      </c>
      <c r="F1371" s="352" t="s">
        <v>3013</v>
      </c>
      <c r="G1371" s="239"/>
      <c r="H1371" s="5"/>
      <c r="I1371" s="127"/>
      <c r="J1371" s="5"/>
    </row>
    <row r="1372" spans="2:10" ht="15">
      <c r="B1372" s="348">
        <v>43004.788020833003</v>
      </c>
      <c r="C1372" s="349">
        <v>100</v>
      </c>
      <c r="D1372" s="350">
        <f t="shared" si="21"/>
        <v>8</v>
      </c>
      <c r="E1372" s="351">
        <v>92</v>
      </c>
      <c r="F1372" s="352" t="s">
        <v>3014</v>
      </c>
      <c r="G1372" s="239"/>
      <c r="H1372" s="5"/>
      <c r="I1372" s="127"/>
      <c r="J1372" s="5"/>
    </row>
    <row r="1373" spans="2:10" ht="15">
      <c r="B1373" s="348">
        <v>43004.817905092998</v>
      </c>
      <c r="C1373" s="349">
        <v>100</v>
      </c>
      <c r="D1373" s="350">
        <f t="shared" si="21"/>
        <v>7</v>
      </c>
      <c r="E1373" s="351">
        <v>93</v>
      </c>
      <c r="F1373" s="352" t="s">
        <v>3015</v>
      </c>
      <c r="G1373" s="239"/>
      <c r="H1373" s="5"/>
      <c r="I1373" s="127"/>
      <c r="J1373" s="5"/>
    </row>
    <row r="1374" spans="2:10" ht="15">
      <c r="B1374" s="348">
        <v>43004.818032406998</v>
      </c>
      <c r="C1374" s="349">
        <v>100</v>
      </c>
      <c r="D1374" s="350">
        <f t="shared" si="21"/>
        <v>5</v>
      </c>
      <c r="E1374" s="351">
        <v>95</v>
      </c>
      <c r="F1374" s="352" t="s">
        <v>3016</v>
      </c>
      <c r="G1374" s="239"/>
      <c r="H1374" s="5"/>
      <c r="I1374" s="127"/>
      <c r="J1374" s="5"/>
    </row>
    <row r="1375" spans="2:10" ht="15">
      <c r="B1375" s="348">
        <v>43004.818738426002</v>
      </c>
      <c r="C1375" s="349">
        <v>100</v>
      </c>
      <c r="D1375" s="350">
        <f t="shared" si="21"/>
        <v>7</v>
      </c>
      <c r="E1375" s="351">
        <v>93</v>
      </c>
      <c r="F1375" s="352" t="s">
        <v>3017</v>
      </c>
      <c r="G1375" s="239"/>
      <c r="H1375" s="5"/>
      <c r="I1375" s="127"/>
      <c r="J1375" s="5"/>
    </row>
    <row r="1376" spans="2:10" ht="15">
      <c r="B1376" s="348">
        <v>43004.819270833003</v>
      </c>
      <c r="C1376" s="349">
        <v>50</v>
      </c>
      <c r="D1376" s="350">
        <f t="shared" si="21"/>
        <v>2.5</v>
      </c>
      <c r="E1376" s="351">
        <v>47.5</v>
      </c>
      <c r="F1376" s="352" t="s">
        <v>3018</v>
      </c>
      <c r="G1376" s="239"/>
      <c r="H1376" s="5"/>
      <c r="I1376" s="127"/>
      <c r="J1376" s="5"/>
    </row>
    <row r="1377" spans="2:10" ht="15">
      <c r="B1377" s="348">
        <v>43004.823726852002</v>
      </c>
      <c r="C1377" s="349">
        <v>350</v>
      </c>
      <c r="D1377" s="350">
        <f t="shared" si="21"/>
        <v>24.5</v>
      </c>
      <c r="E1377" s="351">
        <v>325.5</v>
      </c>
      <c r="F1377" s="352" t="s">
        <v>3019</v>
      </c>
      <c r="G1377" s="239"/>
      <c r="H1377" s="5"/>
      <c r="I1377" s="127"/>
      <c r="J1377" s="5"/>
    </row>
    <row r="1378" spans="2:10" ht="15">
      <c r="B1378" s="348">
        <v>43004.860486111</v>
      </c>
      <c r="C1378" s="349">
        <v>200</v>
      </c>
      <c r="D1378" s="350">
        <f t="shared" si="21"/>
        <v>10</v>
      </c>
      <c r="E1378" s="351">
        <v>190</v>
      </c>
      <c r="F1378" s="352" t="s">
        <v>3020</v>
      </c>
      <c r="G1378" s="239"/>
      <c r="H1378" s="5"/>
      <c r="I1378" s="127"/>
      <c r="J1378" s="5"/>
    </row>
    <row r="1379" spans="2:10" ht="15">
      <c r="B1379" s="348">
        <v>43004.861597222</v>
      </c>
      <c r="C1379" s="349">
        <v>100</v>
      </c>
      <c r="D1379" s="350">
        <f t="shared" si="21"/>
        <v>5</v>
      </c>
      <c r="E1379" s="351">
        <v>95</v>
      </c>
      <c r="F1379" s="352" t="s">
        <v>3021</v>
      </c>
      <c r="G1379" s="239"/>
      <c r="H1379" s="5"/>
      <c r="I1379" s="127"/>
      <c r="J1379" s="5"/>
    </row>
    <row r="1380" spans="2:10" ht="15">
      <c r="B1380" s="348">
        <v>43004.865879630001</v>
      </c>
      <c r="C1380" s="349">
        <v>20</v>
      </c>
      <c r="D1380" s="350">
        <f t="shared" si="21"/>
        <v>1.6000000000000014</v>
      </c>
      <c r="E1380" s="351">
        <v>18.399999999999999</v>
      </c>
      <c r="F1380" s="352" t="s">
        <v>3022</v>
      </c>
      <c r="G1380" s="239"/>
      <c r="H1380" s="5"/>
      <c r="I1380" s="127"/>
      <c r="J1380" s="5"/>
    </row>
    <row r="1381" spans="2:10" ht="15">
      <c r="B1381" s="348">
        <v>43004.865879630001</v>
      </c>
      <c r="C1381" s="349">
        <v>50</v>
      </c>
      <c r="D1381" s="350">
        <f t="shared" si="21"/>
        <v>4</v>
      </c>
      <c r="E1381" s="351">
        <v>46</v>
      </c>
      <c r="F1381" s="352" t="s">
        <v>3023</v>
      </c>
      <c r="G1381" s="239"/>
      <c r="H1381" s="5"/>
      <c r="I1381" s="127"/>
      <c r="J1381" s="5"/>
    </row>
    <row r="1382" spans="2:10" ht="15">
      <c r="B1382" s="348">
        <v>43004.866192130001</v>
      </c>
      <c r="C1382" s="349">
        <v>300</v>
      </c>
      <c r="D1382" s="350">
        <f t="shared" si="21"/>
        <v>15</v>
      </c>
      <c r="E1382" s="351">
        <v>285</v>
      </c>
      <c r="F1382" s="352" t="s">
        <v>2672</v>
      </c>
      <c r="G1382" s="239"/>
      <c r="H1382" s="5"/>
      <c r="I1382" s="127"/>
      <c r="J1382" s="5"/>
    </row>
    <row r="1383" spans="2:10" ht="15">
      <c r="B1383" s="348">
        <v>43004.866215278002</v>
      </c>
      <c r="C1383" s="349">
        <v>100</v>
      </c>
      <c r="D1383" s="350">
        <f t="shared" si="21"/>
        <v>5</v>
      </c>
      <c r="E1383" s="351">
        <v>95</v>
      </c>
      <c r="F1383" s="352" t="s">
        <v>3024</v>
      </c>
      <c r="G1383" s="239"/>
      <c r="H1383" s="5"/>
      <c r="I1383" s="127"/>
      <c r="J1383" s="5"/>
    </row>
    <row r="1384" spans="2:10" ht="15">
      <c r="B1384" s="348">
        <v>43004.867002314997</v>
      </c>
      <c r="C1384" s="349">
        <v>100</v>
      </c>
      <c r="D1384" s="350">
        <f t="shared" si="21"/>
        <v>5</v>
      </c>
      <c r="E1384" s="351">
        <v>95</v>
      </c>
      <c r="F1384" s="352" t="s">
        <v>3025</v>
      </c>
      <c r="G1384" s="239"/>
      <c r="H1384" s="5"/>
      <c r="I1384" s="127"/>
      <c r="J1384" s="5"/>
    </row>
    <row r="1385" spans="2:10" ht="15">
      <c r="B1385" s="348">
        <v>43004.892592593002</v>
      </c>
      <c r="C1385" s="349">
        <v>300</v>
      </c>
      <c r="D1385" s="350">
        <f t="shared" si="21"/>
        <v>15</v>
      </c>
      <c r="E1385" s="351">
        <v>285</v>
      </c>
      <c r="F1385" s="352" t="s">
        <v>3026</v>
      </c>
      <c r="G1385" s="239"/>
      <c r="H1385" s="5"/>
      <c r="I1385" s="127"/>
      <c r="J1385" s="5"/>
    </row>
    <row r="1386" spans="2:10" ht="15">
      <c r="B1386" s="348">
        <v>43004.897349537001</v>
      </c>
      <c r="C1386" s="349">
        <v>50</v>
      </c>
      <c r="D1386" s="350">
        <f t="shared" si="21"/>
        <v>3.5</v>
      </c>
      <c r="E1386" s="351">
        <v>46.5</v>
      </c>
      <c r="F1386" s="352" t="s">
        <v>3027</v>
      </c>
      <c r="G1386" s="239"/>
      <c r="H1386" s="5"/>
      <c r="I1386" s="127"/>
      <c r="J1386" s="5"/>
    </row>
    <row r="1387" spans="2:10" ht="15">
      <c r="B1387" s="348">
        <v>43004.903692129999</v>
      </c>
      <c r="C1387" s="349">
        <v>500</v>
      </c>
      <c r="D1387" s="350">
        <f t="shared" si="21"/>
        <v>25</v>
      </c>
      <c r="E1387" s="351">
        <v>475</v>
      </c>
      <c r="F1387" s="352" t="s">
        <v>3028</v>
      </c>
      <c r="G1387" s="239"/>
      <c r="H1387" s="5"/>
      <c r="I1387" s="127"/>
      <c r="J1387" s="5"/>
    </row>
    <row r="1388" spans="2:10" ht="15">
      <c r="B1388" s="348">
        <v>43004.905613426003</v>
      </c>
      <c r="C1388" s="349">
        <v>500</v>
      </c>
      <c r="D1388" s="350">
        <f t="shared" si="21"/>
        <v>25</v>
      </c>
      <c r="E1388" s="351">
        <v>475</v>
      </c>
      <c r="F1388" s="352" t="s">
        <v>3028</v>
      </c>
      <c r="G1388" s="239"/>
      <c r="H1388" s="5"/>
      <c r="I1388" s="127"/>
      <c r="J1388" s="5"/>
    </row>
    <row r="1389" spans="2:10" ht="15">
      <c r="B1389" s="348">
        <v>43004.919918981002</v>
      </c>
      <c r="C1389" s="349">
        <v>300</v>
      </c>
      <c r="D1389" s="350">
        <f t="shared" si="21"/>
        <v>15</v>
      </c>
      <c r="E1389" s="351">
        <v>285</v>
      </c>
      <c r="F1389" s="352" t="s">
        <v>2270</v>
      </c>
      <c r="G1389" s="239"/>
      <c r="H1389" s="5"/>
      <c r="I1389" s="127"/>
      <c r="J1389" s="5"/>
    </row>
    <row r="1390" spans="2:10" ht="15">
      <c r="B1390" s="348">
        <v>43004.922500000001</v>
      </c>
      <c r="C1390" s="349">
        <v>100</v>
      </c>
      <c r="D1390" s="350">
        <f t="shared" si="21"/>
        <v>5</v>
      </c>
      <c r="E1390" s="351">
        <v>95</v>
      </c>
      <c r="F1390" s="352" t="s">
        <v>2530</v>
      </c>
      <c r="G1390" s="239"/>
      <c r="H1390" s="5"/>
      <c r="I1390" s="127"/>
      <c r="J1390" s="5"/>
    </row>
    <row r="1391" spans="2:10" ht="15">
      <c r="B1391" s="348">
        <v>43004.929120369998</v>
      </c>
      <c r="C1391" s="349">
        <v>50</v>
      </c>
      <c r="D1391" s="350">
        <f t="shared" si="21"/>
        <v>2.5</v>
      </c>
      <c r="E1391" s="351">
        <v>47.5</v>
      </c>
      <c r="F1391" s="352" t="s">
        <v>3029</v>
      </c>
      <c r="G1391" s="239"/>
      <c r="H1391" s="5"/>
      <c r="I1391" s="127"/>
      <c r="J1391" s="5"/>
    </row>
    <row r="1392" spans="2:10" ht="15">
      <c r="B1392" s="348">
        <v>43004.935590278001</v>
      </c>
      <c r="C1392" s="349">
        <v>100</v>
      </c>
      <c r="D1392" s="350">
        <f t="shared" si="21"/>
        <v>8</v>
      </c>
      <c r="E1392" s="351">
        <v>92</v>
      </c>
      <c r="F1392" s="352" t="s">
        <v>3030</v>
      </c>
      <c r="G1392" s="239"/>
      <c r="H1392" s="5"/>
      <c r="I1392" s="127"/>
      <c r="J1392" s="5"/>
    </row>
    <row r="1393" spans="2:10" ht="15">
      <c r="B1393" s="348">
        <v>43004.941493056001</v>
      </c>
      <c r="C1393" s="349">
        <v>300</v>
      </c>
      <c r="D1393" s="350">
        <f t="shared" si="21"/>
        <v>15</v>
      </c>
      <c r="E1393" s="351">
        <v>285</v>
      </c>
      <c r="F1393" s="352" t="s">
        <v>2082</v>
      </c>
      <c r="G1393" s="239"/>
      <c r="H1393" s="5"/>
      <c r="I1393" s="127"/>
      <c r="J1393" s="5"/>
    </row>
    <row r="1394" spans="2:10" ht="15">
      <c r="B1394" s="348">
        <v>43005.002141204001</v>
      </c>
      <c r="C1394" s="349">
        <v>500</v>
      </c>
      <c r="D1394" s="350">
        <f t="shared" si="21"/>
        <v>25</v>
      </c>
      <c r="E1394" s="351">
        <v>475</v>
      </c>
      <c r="F1394" s="352" t="s">
        <v>2803</v>
      </c>
      <c r="G1394" s="239"/>
      <c r="H1394" s="5"/>
      <c r="I1394" s="127"/>
      <c r="J1394" s="5"/>
    </row>
    <row r="1395" spans="2:10" ht="15">
      <c r="B1395" s="348">
        <v>43005.101296296001</v>
      </c>
      <c r="C1395" s="349">
        <v>1000</v>
      </c>
      <c r="D1395" s="350">
        <f t="shared" si="21"/>
        <v>50</v>
      </c>
      <c r="E1395" s="351">
        <v>950</v>
      </c>
      <c r="F1395" s="352" t="s">
        <v>3031</v>
      </c>
      <c r="G1395" s="239"/>
      <c r="H1395" s="5"/>
      <c r="I1395" s="127"/>
      <c r="J1395" s="5"/>
    </row>
    <row r="1396" spans="2:10" ht="15">
      <c r="B1396" s="348">
        <v>43005.199421295998</v>
      </c>
      <c r="C1396" s="349">
        <v>300</v>
      </c>
      <c r="D1396" s="350">
        <f t="shared" si="21"/>
        <v>15</v>
      </c>
      <c r="E1396" s="351">
        <v>285</v>
      </c>
      <c r="F1396" s="352" t="s">
        <v>3032</v>
      </c>
      <c r="G1396" s="239"/>
      <c r="H1396" s="5"/>
      <c r="I1396" s="127"/>
      <c r="J1396" s="5"/>
    </row>
    <row r="1397" spans="2:10" ht="15">
      <c r="B1397" s="348">
        <v>43005.232395833002</v>
      </c>
      <c r="C1397" s="349">
        <v>300</v>
      </c>
      <c r="D1397" s="350">
        <f t="shared" si="21"/>
        <v>15</v>
      </c>
      <c r="E1397" s="351">
        <v>285</v>
      </c>
      <c r="F1397" s="352" t="s">
        <v>3033</v>
      </c>
      <c r="G1397" s="239"/>
      <c r="H1397" s="5"/>
      <c r="I1397" s="127"/>
      <c r="J1397" s="5"/>
    </row>
    <row r="1398" spans="2:10" ht="15">
      <c r="B1398" s="348">
        <v>43005.251388889003</v>
      </c>
      <c r="C1398" s="349">
        <v>10</v>
      </c>
      <c r="D1398" s="350">
        <f t="shared" si="21"/>
        <v>0.69999999999999929</v>
      </c>
      <c r="E1398" s="351">
        <v>9.3000000000000007</v>
      </c>
      <c r="F1398" s="352" t="s">
        <v>2091</v>
      </c>
      <c r="G1398" s="239"/>
      <c r="H1398" s="5"/>
      <c r="I1398" s="127"/>
      <c r="J1398" s="5"/>
    </row>
    <row r="1399" spans="2:10" ht="15">
      <c r="B1399" s="348">
        <v>43005.252685184998</v>
      </c>
      <c r="C1399" s="349">
        <v>110</v>
      </c>
      <c r="D1399" s="350">
        <f t="shared" si="21"/>
        <v>7.7000000000000028</v>
      </c>
      <c r="E1399" s="351">
        <v>102.3</v>
      </c>
      <c r="F1399" s="352" t="s">
        <v>2145</v>
      </c>
      <c r="G1399" s="239"/>
      <c r="H1399" s="5"/>
      <c r="I1399" s="127"/>
      <c r="J1399" s="5"/>
    </row>
    <row r="1400" spans="2:10" ht="15">
      <c r="B1400" s="348">
        <v>43005.307812500003</v>
      </c>
      <c r="C1400" s="349">
        <v>100</v>
      </c>
      <c r="D1400" s="350">
        <f t="shared" si="21"/>
        <v>5</v>
      </c>
      <c r="E1400" s="351">
        <v>95</v>
      </c>
      <c r="F1400" s="352" t="s">
        <v>2798</v>
      </c>
      <c r="G1400" s="239"/>
      <c r="H1400" s="5"/>
      <c r="I1400" s="127"/>
      <c r="J1400" s="5"/>
    </row>
    <row r="1401" spans="2:10" ht="15">
      <c r="B1401" s="348">
        <v>43005.320277778002</v>
      </c>
      <c r="C1401" s="349">
        <v>200</v>
      </c>
      <c r="D1401" s="350">
        <f t="shared" si="21"/>
        <v>10</v>
      </c>
      <c r="E1401" s="351">
        <v>190</v>
      </c>
      <c r="F1401" s="352" t="s">
        <v>3034</v>
      </c>
      <c r="G1401" s="239"/>
      <c r="H1401" s="5"/>
      <c r="I1401" s="127"/>
      <c r="J1401" s="5"/>
    </row>
    <row r="1402" spans="2:10" ht="15">
      <c r="B1402" s="348">
        <v>43005.344189814998</v>
      </c>
      <c r="C1402" s="349">
        <v>50</v>
      </c>
      <c r="D1402" s="350">
        <f t="shared" si="21"/>
        <v>4</v>
      </c>
      <c r="E1402" s="351">
        <v>46</v>
      </c>
      <c r="F1402" s="352" t="s">
        <v>3035</v>
      </c>
      <c r="G1402" s="239"/>
      <c r="H1402" s="5"/>
      <c r="I1402" s="127"/>
      <c r="J1402" s="5"/>
    </row>
    <row r="1403" spans="2:10" ht="15">
      <c r="B1403" s="348">
        <v>43005.348379629999</v>
      </c>
      <c r="C1403" s="349">
        <v>50</v>
      </c>
      <c r="D1403" s="350">
        <f t="shared" si="21"/>
        <v>2.5</v>
      </c>
      <c r="E1403" s="351">
        <v>47.5</v>
      </c>
      <c r="F1403" s="352" t="s">
        <v>2613</v>
      </c>
      <c r="G1403" s="239"/>
      <c r="H1403" s="5"/>
      <c r="I1403" s="127"/>
      <c r="J1403" s="5"/>
    </row>
    <row r="1404" spans="2:10" ht="15">
      <c r="B1404" s="348">
        <v>43005.373275462996</v>
      </c>
      <c r="C1404" s="349">
        <v>500</v>
      </c>
      <c r="D1404" s="350">
        <f t="shared" si="21"/>
        <v>25</v>
      </c>
      <c r="E1404" s="351">
        <v>475</v>
      </c>
      <c r="F1404" s="352" t="s">
        <v>3036</v>
      </c>
      <c r="G1404" s="239"/>
      <c r="H1404" s="5"/>
      <c r="I1404" s="127"/>
      <c r="J1404" s="5"/>
    </row>
    <row r="1405" spans="2:10" ht="15">
      <c r="B1405" s="348">
        <v>43005.375625000001</v>
      </c>
      <c r="C1405" s="349">
        <v>50</v>
      </c>
      <c r="D1405" s="350">
        <f t="shared" si="21"/>
        <v>4</v>
      </c>
      <c r="E1405" s="351">
        <v>46</v>
      </c>
      <c r="F1405" s="352" t="s">
        <v>3037</v>
      </c>
      <c r="G1405" s="239"/>
      <c r="H1405" s="5"/>
      <c r="I1405" s="127"/>
      <c r="J1405" s="5"/>
    </row>
    <row r="1406" spans="2:10" ht="15">
      <c r="B1406" s="348">
        <v>43005.384143518997</v>
      </c>
      <c r="C1406" s="349">
        <v>50</v>
      </c>
      <c r="D1406" s="350">
        <f t="shared" si="21"/>
        <v>3.5</v>
      </c>
      <c r="E1406" s="351">
        <v>46.5</v>
      </c>
      <c r="F1406" s="352" t="s">
        <v>3038</v>
      </c>
      <c r="G1406" s="239"/>
      <c r="H1406" s="5"/>
      <c r="I1406" s="127"/>
      <c r="J1406" s="5"/>
    </row>
    <row r="1407" spans="2:10" ht="15">
      <c r="B1407" s="348">
        <v>43005.385902777998</v>
      </c>
      <c r="C1407" s="349">
        <v>500</v>
      </c>
      <c r="D1407" s="350">
        <f t="shared" si="21"/>
        <v>25</v>
      </c>
      <c r="E1407" s="351">
        <v>475</v>
      </c>
      <c r="F1407" s="352" t="s">
        <v>3039</v>
      </c>
      <c r="G1407" s="239"/>
      <c r="H1407" s="5"/>
      <c r="I1407" s="127"/>
      <c r="J1407" s="5"/>
    </row>
    <row r="1408" spans="2:10" ht="15">
      <c r="B1408" s="348">
        <v>43005.393032407002</v>
      </c>
      <c r="C1408" s="349">
        <v>100</v>
      </c>
      <c r="D1408" s="350">
        <f t="shared" si="21"/>
        <v>5</v>
      </c>
      <c r="E1408" s="351">
        <v>95</v>
      </c>
      <c r="F1408" s="352" t="s">
        <v>3039</v>
      </c>
      <c r="G1408" s="239"/>
      <c r="H1408" s="5"/>
      <c r="I1408" s="127"/>
      <c r="J1408" s="5"/>
    </row>
    <row r="1409" spans="2:10" ht="15">
      <c r="B1409" s="348">
        <v>43005.405543981004</v>
      </c>
      <c r="C1409" s="349">
        <v>100</v>
      </c>
      <c r="D1409" s="350">
        <f t="shared" si="21"/>
        <v>7</v>
      </c>
      <c r="E1409" s="351">
        <v>93</v>
      </c>
      <c r="F1409" s="352" t="s">
        <v>3040</v>
      </c>
      <c r="G1409" s="239"/>
      <c r="H1409" s="5"/>
      <c r="I1409" s="127"/>
      <c r="J1409" s="5"/>
    </row>
    <row r="1410" spans="2:10" ht="15">
      <c r="B1410" s="348">
        <v>43005.407025462999</v>
      </c>
      <c r="C1410" s="349">
        <v>100</v>
      </c>
      <c r="D1410" s="350">
        <f t="shared" si="21"/>
        <v>7</v>
      </c>
      <c r="E1410" s="351">
        <v>93</v>
      </c>
      <c r="F1410" s="352" t="s">
        <v>3041</v>
      </c>
      <c r="G1410" s="239"/>
      <c r="H1410" s="5"/>
      <c r="I1410" s="127"/>
      <c r="J1410" s="5"/>
    </row>
    <row r="1411" spans="2:10" ht="15">
      <c r="B1411" s="348">
        <v>43005.423969907002</v>
      </c>
      <c r="C1411" s="349">
        <v>300</v>
      </c>
      <c r="D1411" s="350">
        <f t="shared" si="21"/>
        <v>15</v>
      </c>
      <c r="E1411" s="351">
        <v>285</v>
      </c>
      <c r="F1411" s="352" t="s">
        <v>3042</v>
      </c>
      <c r="G1411" s="239"/>
      <c r="H1411" s="5"/>
      <c r="I1411" s="127"/>
      <c r="J1411" s="5"/>
    </row>
    <row r="1412" spans="2:10" ht="15">
      <c r="B1412" s="348">
        <v>43005.428055556004</v>
      </c>
      <c r="C1412" s="349">
        <v>500</v>
      </c>
      <c r="D1412" s="350">
        <f t="shared" si="21"/>
        <v>40</v>
      </c>
      <c r="E1412" s="351">
        <v>460</v>
      </c>
      <c r="F1412" s="352" t="s">
        <v>3043</v>
      </c>
      <c r="G1412" s="239"/>
      <c r="H1412" s="5"/>
      <c r="I1412" s="127"/>
      <c r="J1412" s="5"/>
    </row>
    <row r="1413" spans="2:10" ht="15">
      <c r="B1413" s="348">
        <v>43005.428437499999</v>
      </c>
      <c r="C1413" s="349">
        <v>100</v>
      </c>
      <c r="D1413" s="350">
        <f t="shared" ref="D1413:D1476" si="22">C1413-E1413</f>
        <v>5</v>
      </c>
      <c r="E1413" s="351">
        <v>95</v>
      </c>
      <c r="F1413" s="352" t="s">
        <v>3044</v>
      </c>
      <c r="G1413" s="239"/>
      <c r="H1413" s="5"/>
      <c r="I1413" s="127"/>
      <c r="J1413" s="5"/>
    </row>
    <row r="1414" spans="2:10" ht="15">
      <c r="B1414" s="348">
        <v>43005.435891203997</v>
      </c>
      <c r="C1414" s="349">
        <v>100</v>
      </c>
      <c r="D1414" s="350">
        <f t="shared" si="22"/>
        <v>5</v>
      </c>
      <c r="E1414" s="351">
        <v>95</v>
      </c>
      <c r="F1414" s="352" t="s">
        <v>3045</v>
      </c>
      <c r="G1414" s="239"/>
      <c r="H1414" s="5"/>
      <c r="I1414" s="127"/>
      <c r="J1414" s="5"/>
    </row>
    <row r="1415" spans="2:10" ht="15">
      <c r="B1415" s="348">
        <v>43005.451030092998</v>
      </c>
      <c r="C1415" s="349">
        <v>100</v>
      </c>
      <c r="D1415" s="350">
        <f t="shared" si="22"/>
        <v>7</v>
      </c>
      <c r="E1415" s="351">
        <v>93</v>
      </c>
      <c r="F1415" s="352" t="s">
        <v>3046</v>
      </c>
      <c r="G1415" s="239"/>
      <c r="H1415" s="5"/>
      <c r="I1415" s="127"/>
      <c r="J1415" s="5"/>
    </row>
    <row r="1416" spans="2:10" ht="15">
      <c r="B1416" s="348">
        <v>43005.454930555999</v>
      </c>
      <c r="C1416" s="349">
        <v>75</v>
      </c>
      <c r="D1416" s="350">
        <f t="shared" si="22"/>
        <v>3.75</v>
      </c>
      <c r="E1416" s="351">
        <v>71.25</v>
      </c>
      <c r="F1416" s="352" t="s">
        <v>3047</v>
      </c>
      <c r="G1416" s="239"/>
      <c r="H1416" s="5"/>
      <c r="I1416" s="127"/>
      <c r="J1416" s="5"/>
    </row>
    <row r="1417" spans="2:10" ht="15">
      <c r="B1417" s="348">
        <v>43005.45869213</v>
      </c>
      <c r="C1417" s="349">
        <v>100</v>
      </c>
      <c r="D1417" s="350">
        <f t="shared" si="22"/>
        <v>8</v>
      </c>
      <c r="E1417" s="351">
        <v>92</v>
      </c>
      <c r="F1417" s="352" t="s">
        <v>3048</v>
      </c>
      <c r="G1417" s="239"/>
      <c r="H1417" s="5"/>
      <c r="I1417" s="127"/>
      <c r="J1417" s="5"/>
    </row>
    <row r="1418" spans="2:10" ht="15">
      <c r="B1418" s="348">
        <v>43005.458773147999</v>
      </c>
      <c r="C1418" s="349">
        <v>50</v>
      </c>
      <c r="D1418" s="350">
        <f t="shared" si="22"/>
        <v>3.5</v>
      </c>
      <c r="E1418" s="351">
        <v>46.5</v>
      </c>
      <c r="F1418" s="352" t="s">
        <v>3049</v>
      </c>
      <c r="G1418" s="239"/>
      <c r="H1418" s="5"/>
      <c r="I1418" s="127"/>
      <c r="J1418" s="5"/>
    </row>
    <row r="1419" spans="2:10" ht="15">
      <c r="B1419" s="348">
        <v>43005.458993056003</v>
      </c>
      <c r="C1419" s="349">
        <v>50</v>
      </c>
      <c r="D1419" s="350">
        <f t="shared" si="22"/>
        <v>2.5</v>
      </c>
      <c r="E1419" s="351">
        <v>47.5</v>
      </c>
      <c r="F1419" s="352" t="s">
        <v>2346</v>
      </c>
      <c r="G1419" s="239"/>
      <c r="H1419" s="5"/>
      <c r="I1419" s="127"/>
      <c r="J1419" s="5"/>
    </row>
    <row r="1420" spans="2:10" ht="15">
      <c r="B1420" s="348">
        <v>43005.459108796</v>
      </c>
      <c r="C1420" s="349">
        <v>100</v>
      </c>
      <c r="D1420" s="350">
        <f t="shared" si="22"/>
        <v>7</v>
      </c>
      <c r="E1420" s="351">
        <v>93</v>
      </c>
      <c r="F1420" s="352" t="s">
        <v>3050</v>
      </c>
      <c r="G1420" s="239"/>
      <c r="H1420" s="5"/>
      <c r="I1420" s="127"/>
      <c r="J1420" s="5"/>
    </row>
    <row r="1421" spans="2:10" ht="15">
      <c r="B1421" s="348">
        <v>43005.459351851998</v>
      </c>
      <c r="C1421" s="349">
        <v>50</v>
      </c>
      <c r="D1421" s="350">
        <f t="shared" si="22"/>
        <v>4</v>
      </c>
      <c r="E1421" s="351">
        <v>46</v>
      </c>
      <c r="F1421" s="352" t="s">
        <v>2381</v>
      </c>
      <c r="G1421" s="239"/>
      <c r="H1421" s="5"/>
      <c r="I1421" s="127"/>
      <c r="J1421" s="5"/>
    </row>
    <row r="1422" spans="2:10" ht="15">
      <c r="B1422" s="348">
        <v>43005.459409722003</v>
      </c>
      <c r="C1422" s="349">
        <v>100</v>
      </c>
      <c r="D1422" s="350">
        <f t="shared" si="22"/>
        <v>7</v>
      </c>
      <c r="E1422" s="351">
        <v>93</v>
      </c>
      <c r="F1422" s="352" t="s">
        <v>3051</v>
      </c>
      <c r="G1422" s="239"/>
      <c r="H1422" s="5"/>
      <c r="I1422" s="127"/>
      <c r="J1422" s="5"/>
    </row>
    <row r="1423" spans="2:10" ht="15">
      <c r="B1423" s="348">
        <v>43005.459456019002</v>
      </c>
      <c r="C1423" s="349">
        <v>50</v>
      </c>
      <c r="D1423" s="350">
        <f t="shared" si="22"/>
        <v>4</v>
      </c>
      <c r="E1423" s="351">
        <v>46</v>
      </c>
      <c r="F1423" s="352" t="s">
        <v>3052</v>
      </c>
      <c r="G1423" s="239"/>
      <c r="H1423" s="5"/>
      <c r="I1423" s="127"/>
      <c r="J1423" s="5"/>
    </row>
    <row r="1424" spans="2:10" ht="15">
      <c r="B1424" s="348">
        <v>43005.460358796001</v>
      </c>
      <c r="C1424" s="349">
        <v>300</v>
      </c>
      <c r="D1424" s="350">
        <f t="shared" si="22"/>
        <v>15</v>
      </c>
      <c r="E1424" s="351">
        <v>285</v>
      </c>
      <c r="F1424" s="352" t="s">
        <v>3053</v>
      </c>
      <c r="G1424" s="239"/>
      <c r="H1424" s="5"/>
      <c r="I1424" s="127"/>
      <c r="J1424" s="5"/>
    </row>
    <row r="1425" spans="2:10" ht="15">
      <c r="B1425" s="348">
        <v>43005.460405092999</v>
      </c>
      <c r="C1425" s="349">
        <v>50</v>
      </c>
      <c r="D1425" s="350">
        <f t="shared" si="22"/>
        <v>2.5</v>
      </c>
      <c r="E1425" s="351">
        <v>47.5</v>
      </c>
      <c r="F1425" s="352" t="s">
        <v>2862</v>
      </c>
      <c r="G1425" s="239"/>
      <c r="H1425" s="5"/>
      <c r="I1425" s="127"/>
      <c r="J1425" s="5"/>
    </row>
    <row r="1426" spans="2:10" ht="15">
      <c r="B1426" s="348">
        <v>43005.460428241</v>
      </c>
      <c r="C1426" s="349">
        <v>50</v>
      </c>
      <c r="D1426" s="350">
        <f t="shared" si="22"/>
        <v>2.5</v>
      </c>
      <c r="E1426" s="351">
        <v>47.5</v>
      </c>
      <c r="F1426" s="352" t="s">
        <v>3054</v>
      </c>
      <c r="G1426" s="239"/>
      <c r="H1426" s="5"/>
      <c r="I1426" s="127"/>
      <c r="J1426" s="5"/>
    </row>
    <row r="1427" spans="2:10" ht="15">
      <c r="B1427" s="348">
        <v>43005.460532407</v>
      </c>
      <c r="C1427" s="349">
        <v>50</v>
      </c>
      <c r="D1427" s="350">
        <f t="shared" si="22"/>
        <v>2.5</v>
      </c>
      <c r="E1427" s="351">
        <v>47.5</v>
      </c>
      <c r="F1427" s="352" t="s">
        <v>3055</v>
      </c>
      <c r="G1427" s="239"/>
      <c r="H1427" s="5"/>
      <c r="I1427" s="127"/>
      <c r="J1427" s="5"/>
    </row>
    <row r="1428" spans="2:10" ht="15">
      <c r="B1428" s="348">
        <v>43005.460694444002</v>
      </c>
      <c r="C1428" s="349">
        <v>300</v>
      </c>
      <c r="D1428" s="350">
        <f t="shared" si="22"/>
        <v>15</v>
      </c>
      <c r="E1428" s="351">
        <v>285</v>
      </c>
      <c r="F1428" s="352" t="s">
        <v>2198</v>
      </c>
      <c r="G1428" s="239"/>
      <c r="H1428" s="5"/>
      <c r="I1428" s="127"/>
      <c r="J1428" s="5"/>
    </row>
    <row r="1429" spans="2:10" ht="15">
      <c r="B1429" s="348">
        <v>43005.472199074</v>
      </c>
      <c r="C1429" s="349">
        <v>100</v>
      </c>
      <c r="D1429" s="350">
        <f t="shared" si="22"/>
        <v>8</v>
      </c>
      <c r="E1429" s="351">
        <v>92</v>
      </c>
      <c r="F1429" s="352" t="s">
        <v>3056</v>
      </c>
      <c r="G1429" s="239"/>
      <c r="H1429" s="5"/>
      <c r="I1429" s="127"/>
      <c r="J1429" s="5"/>
    </row>
    <row r="1430" spans="2:10" ht="15">
      <c r="B1430" s="348">
        <v>43005.489398147998</v>
      </c>
      <c r="C1430" s="349">
        <v>40</v>
      </c>
      <c r="D1430" s="350">
        <f t="shared" si="22"/>
        <v>2.7999999999999972</v>
      </c>
      <c r="E1430" s="351">
        <v>37.200000000000003</v>
      </c>
      <c r="F1430" s="352" t="s">
        <v>3057</v>
      </c>
      <c r="G1430" s="239"/>
      <c r="H1430" s="5"/>
      <c r="I1430" s="127"/>
      <c r="J1430" s="5"/>
    </row>
    <row r="1431" spans="2:10" ht="15">
      <c r="B1431" s="348">
        <v>43005.489872685001</v>
      </c>
      <c r="C1431" s="349">
        <v>500</v>
      </c>
      <c r="D1431" s="350">
        <f t="shared" si="22"/>
        <v>25</v>
      </c>
      <c r="E1431" s="351">
        <v>475</v>
      </c>
      <c r="F1431" s="352" t="s">
        <v>3058</v>
      </c>
      <c r="G1431" s="239"/>
      <c r="H1431" s="5"/>
      <c r="I1431" s="127"/>
      <c r="J1431" s="5"/>
    </row>
    <row r="1432" spans="2:10" ht="15">
      <c r="B1432" s="348">
        <v>43005.489976851997</v>
      </c>
      <c r="C1432" s="349">
        <v>200</v>
      </c>
      <c r="D1432" s="350">
        <f t="shared" si="22"/>
        <v>16</v>
      </c>
      <c r="E1432" s="351">
        <v>184</v>
      </c>
      <c r="F1432" s="352" t="s">
        <v>3059</v>
      </c>
      <c r="G1432" s="239"/>
      <c r="H1432" s="5"/>
      <c r="I1432" s="127"/>
      <c r="J1432" s="5"/>
    </row>
    <row r="1433" spans="2:10" ht="15">
      <c r="B1433" s="348">
        <v>43005.490115740999</v>
      </c>
      <c r="C1433" s="349">
        <v>200</v>
      </c>
      <c r="D1433" s="350">
        <f t="shared" si="22"/>
        <v>10</v>
      </c>
      <c r="E1433" s="351">
        <v>190</v>
      </c>
      <c r="F1433" s="352" t="s">
        <v>3060</v>
      </c>
      <c r="G1433" s="239"/>
      <c r="H1433" s="5"/>
      <c r="I1433" s="127"/>
      <c r="J1433" s="5"/>
    </row>
    <row r="1434" spans="2:10" ht="15">
      <c r="B1434" s="348">
        <v>43005.494768518998</v>
      </c>
      <c r="C1434" s="349">
        <v>500</v>
      </c>
      <c r="D1434" s="350">
        <f t="shared" si="22"/>
        <v>40</v>
      </c>
      <c r="E1434" s="351">
        <v>460</v>
      </c>
      <c r="F1434" s="352" t="s">
        <v>3061</v>
      </c>
      <c r="G1434" s="239"/>
      <c r="H1434" s="5"/>
      <c r="I1434" s="127"/>
      <c r="J1434" s="5"/>
    </row>
    <row r="1435" spans="2:10" ht="15">
      <c r="B1435" s="348">
        <v>43005.498368056004</v>
      </c>
      <c r="C1435" s="349">
        <v>400</v>
      </c>
      <c r="D1435" s="350">
        <f t="shared" si="22"/>
        <v>20</v>
      </c>
      <c r="E1435" s="351">
        <v>380</v>
      </c>
      <c r="F1435" s="352" t="s">
        <v>3062</v>
      </c>
      <c r="G1435" s="239"/>
      <c r="H1435" s="5"/>
      <c r="I1435" s="127"/>
      <c r="J1435" s="5"/>
    </row>
    <row r="1436" spans="2:10" ht="15">
      <c r="B1436" s="348">
        <v>43005.535289352003</v>
      </c>
      <c r="C1436" s="349">
        <v>100</v>
      </c>
      <c r="D1436" s="350">
        <f t="shared" si="22"/>
        <v>5</v>
      </c>
      <c r="E1436" s="351">
        <v>95</v>
      </c>
      <c r="F1436" s="352" t="s">
        <v>3063</v>
      </c>
      <c r="G1436" s="239"/>
      <c r="H1436" s="5"/>
      <c r="I1436" s="127"/>
      <c r="J1436" s="5"/>
    </row>
    <row r="1437" spans="2:10" ht="15">
      <c r="B1437" s="348">
        <v>43005.537268519001</v>
      </c>
      <c r="C1437" s="349">
        <v>200</v>
      </c>
      <c r="D1437" s="350">
        <f t="shared" si="22"/>
        <v>16</v>
      </c>
      <c r="E1437" s="351">
        <v>184</v>
      </c>
      <c r="F1437" s="352" t="s">
        <v>3064</v>
      </c>
      <c r="G1437" s="239"/>
      <c r="H1437" s="5"/>
      <c r="I1437" s="127"/>
      <c r="J1437" s="5"/>
    </row>
    <row r="1438" spans="2:10" ht="15">
      <c r="B1438" s="348">
        <v>43005.554432869998</v>
      </c>
      <c r="C1438" s="349">
        <v>200</v>
      </c>
      <c r="D1438" s="350">
        <f t="shared" si="22"/>
        <v>16</v>
      </c>
      <c r="E1438" s="351">
        <v>184</v>
      </c>
      <c r="F1438" s="352" t="s">
        <v>2628</v>
      </c>
      <c r="G1438" s="239"/>
      <c r="H1438" s="5"/>
      <c r="I1438" s="127"/>
      <c r="J1438" s="5"/>
    </row>
    <row r="1439" spans="2:10" ht="15">
      <c r="B1439" s="348">
        <v>43005.576678240999</v>
      </c>
      <c r="C1439" s="349">
        <v>20</v>
      </c>
      <c r="D1439" s="350">
        <f t="shared" si="22"/>
        <v>1</v>
      </c>
      <c r="E1439" s="351">
        <v>19</v>
      </c>
      <c r="F1439" s="352" t="s">
        <v>2694</v>
      </c>
      <c r="G1439" s="239"/>
      <c r="H1439" s="5"/>
      <c r="I1439" s="127"/>
      <c r="J1439" s="5"/>
    </row>
    <row r="1440" spans="2:10" ht="15">
      <c r="B1440" s="348">
        <v>43005.577453703998</v>
      </c>
      <c r="C1440" s="349">
        <v>4200</v>
      </c>
      <c r="D1440" s="350">
        <f t="shared" si="22"/>
        <v>210</v>
      </c>
      <c r="E1440" s="351">
        <v>3990</v>
      </c>
      <c r="F1440" s="352" t="s">
        <v>3065</v>
      </c>
      <c r="G1440" s="239"/>
      <c r="H1440" s="5"/>
      <c r="I1440" s="127"/>
      <c r="J1440" s="5"/>
    </row>
    <row r="1441" spans="2:10" ht="15">
      <c r="B1441" s="348">
        <v>43005.585775462998</v>
      </c>
      <c r="C1441" s="349">
        <v>250</v>
      </c>
      <c r="D1441" s="350">
        <f t="shared" si="22"/>
        <v>20</v>
      </c>
      <c r="E1441" s="351">
        <v>230</v>
      </c>
      <c r="F1441" s="352" t="s">
        <v>3066</v>
      </c>
      <c r="G1441" s="239"/>
      <c r="H1441" s="5"/>
      <c r="I1441" s="127"/>
      <c r="J1441" s="5"/>
    </row>
    <row r="1442" spans="2:10" ht="15">
      <c r="B1442" s="348">
        <v>43005.633090278003</v>
      </c>
      <c r="C1442" s="349">
        <v>30</v>
      </c>
      <c r="D1442" s="350">
        <f t="shared" si="22"/>
        <v>2.1000000000000014</v>
      </c>
      <c r="E1442" s="351">
        <v>27.9</v>
      </c>
      <c r="F1442" s="352" t="s">
        <v>3067</v>
      </c>
      <c r="G1442" s="239"/>
      <c r="H1442" s="5"/>
      <c r="I1442" s="127"/>
      <c r="J1442" s="5"/>
    </row>
    <row r="1443" spans="2:10" ht="15">
      <c r="B1443" s="348">
        <v>43005.666377314999</v>
      </c>
      <c r="C1443" s="349">
        <v>500</v>
      </c>
      <c r="D1443" s="350">
        <f t="shared" si="22"/>
        <v>40</v>
      </c>
      <c r="E1443" s="351">
        <v>460</v>
      </c>
      <c r="F1443" s="352" t="s">
        <v>3068</v>
      </c>
      <c r="G1443" s="239"/>
      <c r="H1443" s="5"/>
      <c r="I1443" s="127"/>
      <c r="J1443" s="5"/>
    </row>
    <row r="1444" spans="2:10" ht="15">
      <c r="B1444" s="348">
        <v>43005.673692130003</v>
      </c>
      <c r="C1444" s="349">
        <v>100</v>
      </c>
      <c r="D1444" s="350">
        <f t="shared" si="22"/>
        <v>8</v>
      </c>
      <c r="E1444" s="351">
        <v>92</v>
      </c>
      <c r="F1444" s="352" t="s">
        <v>2258</v>
      </c>
      <c r="G1444" s="239"/>
      <c r="H1444" s="5"/>
      <c r="I1444" s="127"/>
      <c r="J1444" s="5"/>
    </row>
    <row r="1445" spans="2:10" ht="15">
      <c r="B1445" s="348">
        <v>43005.713645832999</v>
      </c>
      <c r="C1445" s="349">
        <v>50</v>
      </c>
      <c r="D1445" s="350">
        <f t="shared" si="22"/>
        <v>3.5</v>
      </c>
      <c r="E1445" s="351">
        <v>46.5</v>
      </c>
      <c r="F1445" s="352" t="s">
        <v>3069</v>
      </c>
      <c r="G1445" s="239"/>
      <c r="H1445" s="5"/>
      <c r="I1445" s="127"/>
      <c r="J1445" s="5"/>
    </row>
    <row r="1446" spans="2:10" ht="15">
      <c r="B1446" s="348">
        <v>43005.71650463</v>
      </c>
      <c r="C1446" s="349">
        <v>100</v>
      </c>
      <c r="D1446" s="350">
        <f t="shared" si="22"/>
        <v>5</v>
      </c>
      <c r="E1446" s="351">
        <v>95</v>
      </c>
      <c r="F1446" s="352" t="s">
        <v>3070</v>
      </c>
      <c r="G1446" s="239"/>
      <c r="H1446" s="5"/>
      <c r="I1446" s="127"/>
      <c r="J1446" s="5"/>
    </row>
    <row r="1447" spans="2:10" ht="15">
      <c r="B1447" s="348">
        <v>43005.724166667002</v>
      </c>
      <c r="C1447" s="349">
        <v>100</v>
      </c>
      <c r="D1447" s="350">
        <f t="shared" si="22"/>
        <v>5</v>
      </c>
      <c r="E1447" s="351">
        <v>95</v>
      </c>
      <c r="F1447" s="352" t="s">
        <v>3071</v>
      </c>
      <c r="G1447" s="239"/>
      <c r="H1447" s="5"/>
      <c r="I1447" s="127"/>
      <c r="J1447" s="5"/>
    </row>
    <row r="1448" spans="2:10" ht="15">
      <c r="B1448" s="348">
        <v>43005.727731480998</v>
      </c>
      <c r="C1448" s="349">
        <v>150</v>
      </c>
      <c r="D1448" s="350">
        <f t="shared" si="22"/>
        <v>7.5</v>
      </c>
      <c r="E1448" s="351">
        <v>142.5</v>
      </c>
      <c r="F1448" s="352" t="s">
        <v>2127</v>
      </c>
      <c r="G1448" s="239"/>
      <c r="H1448" s="5"/>
      <c r="I1448" s="127"/>
      <c r="J1448" s="5"/>
    </row>
    <row r="1449" spans="2:10" ht="15">
      <c r="B1449" s="348">
        <v>43005.731273147998</v>
      </c>
      <c r="C1449" s="349">
        <v>110</v>
      </c>
      <c r="D1449" s="350">
        <f t="shared" si="22"/>
        <v>7.7000000000000028</v>
      </c>
      <c r="E1449" s="351">
        <v>102.3</v>
      </c>
      <c r="F1449" s="352" t="s">
        <v>3072</v>
      </c>
      <c r="G1449" s="239"/>
      <c r="H1449" s="5"/>
      <c r="I1449" s="127"/>
      <c r="J1449" s="5"/>
    </row>
    <row r="1450" spans="2:10" ht="15">
      <c r="B1450" s="348">
        <v>43005.734409721998</v>
      </c>
      <c r="C1450" s="349">
        <v>50</v>
      </c>
      <c r="D1450" s="350">
        <f t="shared" si="22"/>
        <v>2.5</v>
      </c>
      <c r="E1450" s="351">
        <v>47.5</v>
      </c>
      <c r="F1450" s="352" t="s">
        <v>3073</v>
      </c>
      <c r="G1450" s="239"/>
      <c r="H1450" s="5"/>
      <c r="I1450" s="127"/>
      <c r="J1450" s="5"/>
    </row>
    <row r="1451" spans="2:10" ht="15">
      <c r="B1451" s="348">
        <v>43005.738472222001</v>
      </c>
      <c r="C1451" s="349">
        <v>50</v>
      </c>
      <c r="D1451" s="350">
        <f t="shared" si="22"/>
        <v>3.5</v>
      </c>
      <c r="E1451" s="351">
        <v>46.5</v>
      </c>
      <c r="F1451" s="352" t="s">
        <v>3074</v>
      </c>
      <c r="G1451" s="239"/>
      <c r="H1451" s="5"/>
      <c r="I1451" s="127"/>
      <c r="J1451" s="5"/>
    </row>
    <row r="1452" spans="2:10" ht="15">
      <c r="B1452" s="348">
        <v>43005.738703704003</v>
      </c>
      <c r="C1452" s="349">
        <v>70</v>
      </c>
      <c r="D1452" s="350">
        <f t="shared" si="22"/>
        <v>3.5</v>
      </c>
      <c r="E1452" s="351">
        <v>66.5</v>
      </c>
      <c r="F1452" s="352" t="s">
        <v>3075</v>
      </c>
      <c r="G1452" s="239"/>
      <c r="H1452" s="5"/>
      <c r="I1452" s="127"/>
      <c r="J1452" s="5"/>
    </row>
    <row r="1453" spans="2:10" ht="15">
      <c r="B1453" s="348">
        <v>43005.738749999997</v>
      </c>
      <c r="C1453" s="349">
        <v>50</v>
      </c>
      <c r="D1453" s="350">
        <f t="shared" si="22"/>
        <v>3.5</v>
      </c>
      <c r="E1453" s="351">
        <v>46.5</v>
      </c>
      <c r="F1453" s="352" t="s">
        <v>3076</v>
      </c>
      <c r="G1453" s="239"/>
      <c r="H1453" s="5"/>
      <c r="I1453" s="127"/>
      <c r="J1453" s="5"/>
    </row>
    <row r="1454" spans="2:10" ht="15">
      <c r="B1454" s="348">
        <v>43005.738912036999</v>
      </c>
      <c r="C1454" s="349">
        <v>100</v>
      </c>
      <c r="D1454" s="350">
        <f t="shared" si="22"/>
        <v>5</v>
      </c>
      <c r="E1454" s="351">
        <v>95</v>
      </c>
      <c r="F1454" s="352" t="s">
        <v>3077</v>
      </c>
      <c r="G1454" s="239"/>
      <c r="H1454" s="5"/>
      <c r="I1454" s="127"/>
      <c r="J1454" s="5"/>
    </row>
    <row r="1455" spans="2:10" ht="15">
      <c r="B1455" s="348">
        <v>43005.739502315002</v>
      </c>
      <c r="C1455" s="349">
        <v>300</v>
      </c>
      <c r="D1455" s="350">
        <f t="shared" si="22"/>
        <v>15</v>
      </c>
      <c r="E1455" s="351">
        <v>285</v>
      </c>
      <c r="F1455" s="352" t="s">
        <v>3078</v>
      </c>
      <c r="G1455" s="239"/>
      <c r="H1455" s="5"/>
      <c r="I1455" s="127"/>
      <c r="J1455" s="5"/>
    </row>
    <row r="1456" spans="2:10" ht="15">
      <c r="B1456" s="348">
        <v>43005.740659722003</v>
      </c>
      <c r="C1456" s="349">
        <v>50</v>
      </c>
      <c r="D1456" s="350">
        <f t="shared" si="22"/>
        <v>2.5</v>
      </c>
      <c r="E1456" s="351">
        <v>47.5</v>
      </c>
      <c r="F1456" s="352" t="s">
        <v>3079</v>
      </c>
      <c r="G1456" s="239"/>
      <c r="H1456" s="5"/>
      <c r="I1456" s="127"/>
      <c r="J1456" s="5"/>
    </row>
    <row r="1457" spans="2:10" ht="15">
      <c r="B1457" s="348">
        <v>43005.743738425997</v>
      </c>
      <c r="C1457" s="349">
        <v>1000</v>
      </c>
      <c r="D1457" s="350">
        <f t="shared" si="22"/>
        <v>50</v>
      </c>
      <c r="E1457" s="351">
        <v>950</v>
      </c>
      <c r="F1457" s="352" t="s">
        <v>3080</v>
      </c>
      <c r="G1457" s="239"/>
      <c r="H1457" s="5"/>
      <c r="I1457" s="127"/>
      <c r="J1457" s="5"/>
    </row>
    <row r="1458" spans="2:10" ht="15">
      <c r="B1458" s="348">
        <v>43005.770659722002</v>
      </c>
      <c r="C1458" s="349">
        <v>300</v>
      </c>
      <c r="D1458" s="350">
        <f t="shared" si="22"/>
        <v>15</v>
      </c>
      <c r="E1458" s="351">
        <v>285</v>
      </c>
      <c r="F1458" s="352" t="s">
        <v>3081</v>
      </c>
      <c r="G1458" s="239"/>
      <c r="H1458" s="5"/>
      <c r="I1458" s="127"/>
      <c r="J1458" s="5"/>
    </row>
    <row r="1459" spans="2:10" ht="15">
      <c r="B1459" s="348">
        <v>43005.788969907</v>
      </c>
      <c r="C1459" s="349">
        <v>50</v>
      </c>
      <c r="D1459" s="350">
        <f t="shared" si="22"/>
        <v>2.5</v>
      </c>
      <c r="E1459" s="351">
        <v>47.5</v>
      </c>
      <c r="F1459" s="352" t="s">
        <v>3082</v>
      </c>
      <c r="G1459" s="239"/>
      <c r="H1459" s="5"/>
      <c r="I1459" s="127"/>
      <c r="J1459" s="5"/>
    </row>
    <row r="1460" spans="2:10" ht="15">
      <c r="B1460" s="348">
        <v>43005.790856480999</v>
      </c>
      <c r="C1460" s="349">
        <v>20</v>
      </c>
      <c r="D1460" s="350">
        <f t="shared" si="22"/>
        <v>1.6000000000000014</v>
      </c>
      <c r="E1460" s="351">
        <v>18.399999999999999</v>
      </c>
      <c r="F1460" s="352" t="s">
        <v>3083</v>
      </c>
      <c r="G1460" s="239"/>
      <c r="H1460" s="5"/>
      <c r="I1460" s="127"/>
      <c r="J1460" s="5"/>
    </row>
    <row r="1461" spans="2:10" ht="15">
      <c r="B1461" s="348">
        <v>43005.817534722002</v>
      </c>
      <c r="C1461" s="349">
        <v>50</v>
      </c>
      <c r="D1461" s="350">
        <f t="shared" si="22"/>
        <v>2.5</v>
      </c>
      <c r="E1461" s="351">
        <v>47.5</v>
      </c>
      <c r="F1461" s="352" t="s">
        <v>3084</v>
      </c>
      <c r="G1461" s="239"/>
      <c r="H1461" s="5"/>
      <c r="I1461" s="127"/>
      <c r="J1461" s="5"/>
    </row>
    <row r="1462" spans="2:10" ht="15">
      <c r="B1462" s="348">
        <v>43005.818009258997</v>
      </c>
      <c r="C1462" s="349">
        <v>100</v>
      </c>
      <c r="D1462" s="350">
        <f t="shared" si="22"/>
        <v>5</v>
      </c>
      <c r="E1462" s="351">
        <v>95</v>
      </c>
      <c r="F1462" s="352" t="s">
        <v>3085</v>
      </c>
      <c r="G1462" s="239"/>
      <c r="H1462" s="5"/>
      <c r="I1462" s="127"/>
      <c r="J1462" s="5"/>
    </row>
    <row r="1463" spans="2:10" ht="15">
      <c r="B1463" s="348">
        <v>43005.818043981002</v>
      </c>
      <c r="C1463" s="349">
        <v>50</v>
      </c>
      <c r="D1463" s="350">
        <f t="shared" si="22"/>
        <v>2.5</v>
      </c>
      <c r="E1463" s="351">
        <v>47.5</v>
      </c>
      <c r="F1463" s="352" t="s">
        <v>3086</v>
      </c>
      <c r="G1463" s="239"/>
      <c r="H1463" s="5"/>
      <c r="I1463" s="127"/>
      <c r="J1463" s="5"/>
    </row>
    <row r="1464" spans="2:10" ht="15">
      <c r="B1464" s="348">
        <v>43005.819155092999</v>
      </c>
      <c r="C1464" s="349">
        <v>200</v>
      </c>
      <c r="D1464" s="350">
        <f t="shared" si="22"/>
        <v>10</v>
      </c>
      <c r="E1464" s="351">
        <v>190</v>
      </c>
      <c r="F1464" s="352" t="s">
        <v>3087</v>
      </c>
      <c r="G1464" s="239"/>
      <c r="H1464" s="5"/>
      <c r="I1464" s="127"/>
      <c r="J1464" s="5"/>
    </row>
    <row r="1465" spans="2:10" ht="15">
      <c r="B1465" s="348">
        <v>43005.821493055999</v>
      </c>
      <c r="C1465" s="349">
        <v>28.6</v>
      </c>
      <c r="D1465" s="350">
        <f t="shared" si="22"/>
        <v>1.4299999999999997</v>
      </c>
      <c r="E1465" s="351">
        <v>27.17</v>
      </c>
      <c r="F1465" s="352" t="s">
        <v>3088</v>
      </c>
      <c r="G1465" s="239"/>
      <c r="H1465" s="5"/>
      <c r="I1465" s="127"/>
      <c r="J1465" s="5"/>
    </row>
    <row r="1466" spans="2:10" ht="15">
      <c r="B1466" s="348">
        <v>43005.866307869997</v>
      </c>
      <c r="C1466" s="349">
        <v>50</v>
      </c>
      <c r="D1466" s="350">
        <f t="shared" si="22"/>
        <v>3.5</v>
      </c>
      <c r="E1466" s="351">
        <v>46.5</v>
      </c>
      <c r="F1466" s="352" t="s">
        <v>3089</v>
      </c>
      <c r="G1466" s="239"/>
      <c r="H1466" s="5"/>
      <c r="I1466" s="127"/>
      <c r="J1466" s="5"/>
    </row>
    <row r="1467" spans="2:10" ht="15">
      <c r="B1467" s="348">
        <v>43005.866388889001</v>
      </c>
      <c r="C1467" s="349">
        <v>100</v>
      </c>
      <c r="D1467" s="350">
        <f t="shared" si="22"/>
        <v>5</v>
      </c>
      <c r="E1467" s="351">
        <v>95</v>
      </c>
      <c r="F1467" s="352" t="s">
        <v>3090</v>
      </c>
      <c r="G1467" s="239"/>
      <c r="H1467" s="5"/>
      <c r="I1467" s="127"/>
      <c r="J1467" s="5"/>
    </row>
    <row r="1468" spans="2:10" ht="15">
      <c r="B1468" s="348">
        <v>43005.866504630001</v>
      </c>
      <c r="C1468" s="349">
        <v>300</v>
      </c>
      <c r="D1468" s="350">
        <f t="shared" si="22"/>
        <v>15</v>
      </c>
      <c r="E1468" s="351">
        <v>285</v>
      </c>
      <c r="F1468" s="352" t="s">
        <v>3091</v>
      </c>
      <c r="G1468" s="239"/>
      <c r="H1468" s="5"/>
      <c r="I1468" s="127"/>
      <c r="J1468" s="5"/>
    </row>
    <row r="1469" spans="2:10" ht="15">
      <c r="B1469" s="348">
        <v>43005.868854166998</v>
      </c>
      <c r="C1469" s="349">
        <v>200</v>
      </c>
      <c r="D1469" s="350">
        <f t="shared" si="22"/>
        <v>10</v>
      </c>
      <c r="E1469" s="351">
        <v>190</v>
      </c>
      <c r="F1469" s="352" t="s">
        <v>3091</v>
      </c>
      <c r="G1469" s="239"/>
      <c r="H1469" s="5"/>
      <c r="I1469" s="127"/>
      <c r="J1469" s="5"/>
    </row>
    <row r="1470" spans="2:10" ht="15">
      <c r="B1470" s="348">
        <v>43005.884479166998</v>
      </c>
      <c r="C1470" s="349">
        <v>300</v>
      </c>
      <c r="D1470" s="350">
        <f t="shared" si="22"/>
        <v>15</v>
      </c>
      <c r="E1470" s="351">
        <v>285</v>
      </c>
      <c r="F1470" s="352" t="s">
        <v>3092</v>
      </c>
      <c r="G1470" s="239"/>
      <c r="H1470" s="5"/>
      <c r="I1470" s="127"/>
      <c r="J1470" s="5"/>
    </row>
    <row r="1471" spans="2:10" ht="15">
      <c r="B1471" s="348">
        <v>43005.932731481</v>
      </c>
      <c r="C1471" s="349">
        <v>200</v>
      </c>
      <c r="D1471" s="350">
        <f t="shared" si="22"/>
        <v>10</v>
      </c>
      <c r="E1471" s="351">
        <v>190</v>
      </c>
      <c r="F1471" s="352" t="s">
        <v>3093</v>
      </c>
      <c r="G1471" s="239"/>
      <c r="H1471" s="5"/>
      <c r="I1471" s="127"/>
      <c r="J1471" s="5"/>
    </row>
    <row r="1472" spans="2:10" ht="15">
      <c r="B1472" s="348">
        <v>43006.007083333003</v>
      </c>
      <c r="C1472" s="349">
        <v>200</v>
      </c>
      <c r="D1472" s="350">
        <f t="shared" si="22"/>
        <v>10</v>
      </c>
      <c r="E1472" s="351">
        <v>190</v>
      </c>
      <c r="F1472" s="352" t="s">
        <v>3094</v>
      </c>
      <c r="G1472" s="239"/>
      <c r="H1472" s="5"/>
      <c r="I1472" s="127"/>
      <c r="J1472" s="5"/>
    </row>
    <row r="1473" spans="2:10" ht="15">
      <c r="B1473" s="348">
        <v>43006.072210648003</v>
      </c>
      <c r="C1473" s="349">
        <v>400</v>
      </c>
      <c r="D1473" s="350">
        <f t="shared" si="22"/>
        <v>20</v>
      </c>
      <c r="E1473" s="351">
        <v>380</v>
      </c>
      <c r="F1473" s="352" t="s">
        <v>3095</v>
      </c>
      <c r="G1473" s="239"/>
      <c r="H1473" s="5"/>
      <c r="I1473" s="127"/>
      <c r="J1473" s="5"/>
    </row>
    <row r="1474" spans="2:10" ht="15">
      <c r="B1474" s="348">
        <v>43006.150671296004</v>
      </c>
      <c r="C1474" s="349">
        <v>50</v>
      </c>
      <c r="D1474" s="350">
        <f t="shared" si="22"/>
        <v>2.5</v>
      </c>
      <c r="E1474" s="351">
        <v>47.5</v>
      </c>
      <c r="F1474" s="352" t="s">
        <v>3096</v>
      </c>
      <c r="G1474" s="239"/>
      <c r="H1474" s="5"/>
      <c r="I1474" s="127"/>
      <c r="J1474" s="5"/>
    </row>
    <row r="1475" spans="2:10" ht="15">
      <c r="B1475" s="348">
        <v>43006.173425925997</v>
      </c>
      <c r="C1475" s="349">
        <v>100</v>
      </c>
      <c r="D1475" s="350">
        <f t="shared" si="22"/>
        <v>7</v>
      </c>
      <c r="E1475" s="351">
        <v>93</v>
      </c>
      <c r="F1475" s="352" t="s">
        <v>3097</v>
      </c>
      <c r="G1475" s="239"/>
      <c r="H1475" s="5"/>
      <c r="I1475" s="127"/>
      <c r="J1475" s="5"/>
    </row>
    <row r="1476" spans="2:10" ht="15">
      <c r="B1476" s="348">
        <v>43006.199120370002</v>
      </c>
      <c r="C1476" s="349">
        <v>100</v>
      </c>
      <c r="D1476" s="350">
        <f t="shared" si="22"/>
        <v>5</v>
      </c>
      <c r="E1476" s="351">
        <v>95</v>
      </c>
      <c r="F1476" s="352" t="s">
        <v>3098</v>
      </c>
      <c r="G1476" s="239"/>
      <c r="H1476" s="5"/>
      <c r="I1476" s="127"/>
      <c r="J1476" s="5"/>
    </row>
    <row r="1477" spans="2:10" ht="15">
      <c r="B1477" s="348">
        <v>43006.200416667001</v>
      </c>
      <c r="C1477" s="349">
        <v>100</v>
      </c>
      <c r="D1477" s="350">
        <f t="shared" ref="D1477:D1540" si="23">C1477-E1477</f>
        <v>8</v>
      </c>
      <c r="E1477" s="351">
        <v>92</v>
      </c>
      <c r="F1477" s="352" t="s">
        <v>3099</v>
      </c>
      <c r="G1477" s="239"/>
      <c r="H1477" s="5"/>
      <c r="I1477" s="127"/>
      <c r="J1477" s="5"/>
    </row>
    <row r="1478" spans="2:10" ht="15">
      <c r="B1478" s="348">
        <v>43006.21125</v>
      </c>
      <c r="C1478" s="349">
        <v>100</v>
      </c>
      <c r="D1478" s="350">
        <f t="shared" si="23"/>
        <v>5</v>
      </c>
      <c r="E1478" s="351">
        <v>95</v>
      </c>
      <c r="F1478" s="352" t="s">
        <v>3100</v>
      </c>
      <c r="G1478" s="239"/>
      <c r="H1478" s="5"/>
      <c r="I1478" s="127"/>
      <c r="J1478" s="5"/>
    </row>
    <row r="1479" spans="2:10" ht="15">
      <c r="B1479" s="348">
        <v>43006.256226851998</v>
      </c>
      <c r="C1479" s="349">
        <v>10</v>
      </c>
      <c r="D1479" s="350">
        <f t="shared" si="23"/>
        <v>0.5</v>
      </c>
      <c r="E1479" s="351">
        <v>9.5</v>
      </c>
      <c r="F1479" s="352" t="s">
        <v>2277</v>
      </c>
      <c r="G1479" s="239"/>
      <c r="H1479" s="5"/>
      <c r="I1479" s="127"/>
      <c r="J1479" s="5"/>
    </row>
    <row r="1480" spans="2:10" ht="15">
      <c r="B1480" s="348">
        <v>43006.281956018996</v>
      </c>
      <c r="C1480" s="349">
        <v>100</v>
      </c>
      <c r="D1480" s="350">
        <f t="shared" si="23"/>
        <v>5</v>
      </c>
      <c r="E1480" s="351">
        <v>95</v>
      </c>
      <c r="F1480" s="352" t="s">
        <v>2279</v>
      </c>
      <c r="G1480" s="239"/>
      <c r="H1480" s="5"/>
      <c r="I1480" s="127"/>
      <c r="J1480" s="5"/>
    </row>
    <row r="1481" spans="2:10" ht="15">
      <c r="B1481" s="348">
        <v>43006.284791667</v>
      </c>
      <c r="C1481" s="349">
        <v>70</v>
      </c>
      <c r="D1481" s="350">
        <f t="shared" si="23"/>
        <v>3.5</v>
      </c>
      <c r="E1481" s="351">
        <v>66.5</v>
      </c>
      <c r="F1481" s="352" t="s">
        <v>3101</v>
      </c>
      <c r="G1481" s="239"/>
      <c r="H1481" s="5"/>
      <c r="I1481" s="127"/>
      <c r="J1481" s="5"/>
    </row>
    <row r="1482" spans="2:10" ht="15">
      <c r="B1482" s="348">
        <v>43006.329189814998</v>
      </c>
      <c r="C1482" s="349">
        <v>30</v>
      </c>
      <c r="D1482" s="350">
        <f t="shared" si="23"/>
        <v>1.5</v>
      </c>
      <c r="E1482" s="351">
        <v>28.5</v>
      </c>
      <c r="F1482" s="352" t="s">
        <v>2033</v>
      </c>
      <c r="G1482" s="239"/>
      <c r="H1482" s="5"/>
      <c r="I1482" s="127"/>
      <c r="J1482" s="5"/>
    </row>
    <row r="1483" spans="2:10" ht="15">
      <c r="B1483" s="348">
        <v>43006.346689815</v>
      </c>
      <c r="C1483" s="349">
        <v>110</v>
      </c>
      <c r="D1483" s="350">
        <f t="shared" si="23"/>
        <v>8.7999999999999972</v>
      </c>
      <c r="E1483" s="351">
        <v>101.2</v>
      </c>
      <c r="F1483" s="352" t="s">
        <v>2280</v>
      </c>
      <c r="G1483" s="239"/>
      <c r="H1483" s="5"/>
      <c r="I1483" s="127"/>
      <c r="J1483" s="5"/>
    </row>
    <row r="1484" spans="2:10" ht="15">
      <c r="B1484" s="348">
        <v>43006.364351851997</v>
      </c>
      <c r="C1484" s="349">
        <v>200</v>
      </c>
      <c r="D1484" s="350">
        <f t="shared" si="23"/>
        <v>10</v>
      </c>
      <c r="E1484" s="351">
        <v>190</v>
      </c>
      <c r="F1484" s="352" t="s">
        <v>2260</v>
      </c>
      <c r="G1484" s="239"/>
      <c r="H1484" s="5"/>
      <c r="I1484" s="127"/>
      <c r="J1484" s="5"/>
    </row>
    <row r="1485" spans="2:10" ht="15">
      <c r="B1485" s="348">
        <v>43006.371018518999</v>
      </c>
      <c r="C1485" s="349">
        <v>50</v>
      </c>
      <c r="D1485" s="350">
        <f t="shared" si="23"/>
        <v>3.5</v>
      </c>
      <c r="E1485" s="351">
        <v>46.5</v>
      </c>
      <c r="F1485" s="352" t="s">
        <v>2959</v>
      </c>
      <c r="G1485" s="239"/>
      <c r="H1485" s="5"/>
      <c r="I1485" s="127"/>
      <c r="J1485" s="5"/>
    </row>
    <row r="1486" spans="2:10" ht="15">
      <c r="B1486" s="348">
        <v>43006.397870369998</v>
      </c>
      <c r="C1486" s="349">
        <v>20</v>
      </c>
      <c r="D1486" s="350">
        <f t="shared" si="23"/>
        <v>1.6000000000000014</v>
      </c>
      <c r="E1486" s="351">
        <v>18.399999999999999</v>
      </c>
      <c r="F1486" s="352" t="s">
        <v>2638</v>
      </c>
      <c r="G1486" s="239"/>
      <c r="H1486" s="5"/>
      <c r="I1486" s="127"/>
      <c r="J1486" s="5"/>
    </row>
    <row r="1487" spans="2:10" ht="15">
      <c r="B1487" s="348">
        <v>43006.403923610997</v>
      </c>
      <c r="C1487" s="349">
        <v>1000</v>
      </c>
      <c r="D1487" s="350">
        <f t="shared" si="23"/>
        <v>50</v>
      </c>
      <c r="E1487" s="351">
        <v>950</v>
      </c>
      <c r="F1487" s="352" t="s">
        <v>2183</v>
      </c>
      <c r="G1487" s="239"/>
      <c r="H1487" s="5"/>
      <c r="I1487" s="127"/>
      <c r="J1487" s="5"/>
    </row>
    <row r="1488" spans="2:10" ht="15">
      <c r="B1488" s="348">
        <v>43006.405254630001</v>
      </c>
      <c r="C1488" s="349">
        <v>100</v>
      </c>
      <c r="D1488" s="350">
        <f t="shared" si="23"/>
        <v>5</v>
      </c>
      <c r="E1488" s="351">
        <v>95</v>
      </c>
      <c r="F1488" s="352" t="s">
        <v>3102</v>
      </c>
      <c r="G1488" s="239"/>
      <c r="H1488" s="5"/>
      <c r="I1488" s="127"/>
      <c r="J1488" s="5"/>
    </row>
    <row r="1489" spans="2:10" ht="15">
      <c r="B1489" s="348">
        <v>43006.405451389001</v>
      </c>
      <c r="C1489" s="349">
        <v>50</v>
      </c>
      <c r="D1489" s="350">
        <f t="shared" si="23"/>
        <v>4</v>
      </c>
      <c r="E1489" s="351">
        <v>46</v>
      </c>
      <c r="F1489" s="352" t="s">
        <v>3103</v>
      </c>
      <c r="G1489" s="239"/>
      <c r="H1489" s="5"/>
      <c r="I1489" s="127"/>
      <c r="J1489" s="5"/>
    </row>
    <row r="1490" spans="2:10" ht="15">
      <c r="B1490" s="348">
        <v>43006.407268518997</v>
      </c>
      <c r="C1490" s="349">
        <v>200</v>
      </c>
      <c r="D1490" s="350">
        <f t="shared" si="23"/>
        <v>10</v>
      </c>
      <c r="E1490" s="351">
        <v>190</v>
      </c>
      <c r="F1490" s="352" t="s">
        <v>3104</v>
      </c>
      <c r="G1490" s="239"/>
      <c r="H1490" s="5"/>
      <c r="I1490" s="127"/>
      <c r="J1490" s="5"/>
    </row>
    <row r="1491" spans="2:10" ht="15">
      <c r="B1491" s="348">
        <v>43006.410914352004</v>
      </c>
      <c r="C1491" s="349">
        <v>100</v>
      </c>
      <c r="D1491" s="350">
        <f t="shared" si="23"/>
        <v>8</v>
      </c>
      <c r="E1491" s="351">
        <v>92</v>
      </c>
      <c r="F1491" s="352" t="s">
        <v>3105</v>
      </c>
      <c r="G1491" s="239"/>
      <c r="H1491" s="5"/>
      <c r="I1491" s="127"/>
      <c r="J1491" s="5"/>
    </row>
    <row r="1492" spans="2:10" ht="15">
      <c r="B1492" s="348">
        <v>43006.439305555999</v>
      </c>
      <c r="C1492" s="349">
        <v>100</v>
      </c>
      <c r="D1492" s="350">
        <f t="shared" si="23"/>
        <v>5</v>
      </c>
      <c r="E1492" s="351">
        <v>95</v>
      </c>
      <c r="F1492" s="352" t="s">
        <v>3106</v>
      </c>
      <c r="G1492" s="239"/>
      <c r="H1492" s="5"/>
      <c r="I1492" s="127"/>
      <c r="J1492" s="5"/>
    </row>
    <row r="1493" spans="2:10" ht="15">
      <c r="B1493" s="348">
        <v>43006.450532406998</v>
      </c>
      <c r="C1493" s="349">
        <v>100</v>
      </c>
      <c r="D1493" s="350">
        <f t="shared" si="23"/>
        <v>8</v>
      </c>
      <c r="E1493" s="351">
        <v>92</v>
      </c>
      <c r="F1493" s="352" t="s">
        <v>3107</v>
      </c>
      <c r="G1493" s="239"/>
      <c r="H1493" s="5"/>
      <c r="I1493" s="127"/>
      <c r="J1493" s="5"/>
    </row>
    <row r="1494" spans="2:10" ht="15">
      <c r="B1494" s="348">
        <v>43006.452962962998</v>
      </c>
      <c r="C1494" s="349">
        <v>20</v>
      </c>
      <c r="D1494" s="350">
        <f t="shared" si="23"/>
        <v>1.3999999999999986</v>
      </c>
      <c r="E1494" s="351">
        <v>18.600000000000001</v>
      </c>
      <c r="F1494" s="352" t="s">
        <v>3108</v>
      </c>
      <c r="G1494" s="239"/>
      <c r="H1494" s="5"/>
      <c r="I1494" s="127"/>
      <c r="J1494" s="5"/>
    </row>
    <row r="1495" spans="2:10" ht="15">
      <c r="B1495" s="348">
        <v>43006.454872684997</v>
      </c>
      <c r="C1495" s="349">
        <v>50</v>
      </c>
      <c r="D1495" s="350">
        <f t="shared" si="23"/>
        <v>3.5</v>
      </c>
      <c r="E1495" s="351">
        <v>46.5</v>
      </c>
      <c r="F1495" s="352" t="s">
        <v>3109</v>
      </c>
      <c r="G1495" s="239"/>
      <c r="H1495" s="5"/>
      <c r="I1495" s="127"/>
      <c r="J1495" s="5"/>
    </row>
    <row r="1496" spans="2:10" ht="15">
      <c r="B1496" s="348">
        <v>43006.454965277997</v>
      </c>
      <c r="C1496" s="349">
        <v>100</v>
      </c>
      <c r="D1496" s="350">
        <f t="shared" si="23"/>
        <v>8</v>
      </c>
      <c r="E1496" s="351">
        <v>92</v>
      </c>
      <c r="F1496" s="352" t="s">
        <v>3110</v>
      </c>
      <c r="G1496" s="239"/>
      <c r="H1496" s="5"/>
      <c r="I1496" s="127"/>
      <c r="J1496" s="5"/>
    </row>
    <row r="1497" spans="2:10" ht="15">
      <c r="B1497" s="348">
        <v>43006.458368056003</v>
      </c>
      <c r="C1497" s="349">
        <v>50</v>
      </c>
      <c r="D1497" s="350">
        <f t="shared" si="23"/>
        <v>4</v>
      </c>
      <c r="E1497" s="351">
        <v>46</v>
      </c>
      <c r="F1497" s="352" t="s">
        <v>2678</v>
      </c>
      <c r="G1497" s="239"/>
      <c r="H1497" s="5"/>
      <c r="I1497" s="127"/>
      <c r="J1497" s="5"/>
    </row>
    <row r="1498" spans="2:10" ht="15">
      <c r="B1498" s="348">
        <v>43006.458530092998</v>
      </c>
      <c r="C1498" s="349">
        <v>100</v>
      </c>
      <c r="D1498" s="350">
        <f t="shared" si="23"/>
        <v>5</v>
      </c>
      <c r="E1498" s="351">
        <v>95</v>
      </c>
      <c r="F1498" s="352" t="s">
        <v>3111</v>
      </c>
      <c r="G1498" s="239"/>
      <c r="H1498" s="5"/>
      <c r="I1498" s="127"/>
      <c r="J1498" s="5"/>
    </row>
    <row r="1499" spans="2:10" ht="15">
      <c r="B1499" s="348">
        <v>43006.458587963003</v>
      </c>
      <c r="C1499" s="349">
        <v>50</v>
      </c>
      <c r="D1499" s="350">
        <f t="shared" si="23"/>
        <v>2.5</v>
      </c>
      <c r="E1499" s="351">
        <v>47.5</v>
      </c>
      <c r="F1499" s="352" t="s">
        <v>3112</v>
      </c>
      <c r="G1499" s="239"/>
      <c r="H1499" s="5"/>
      <c r="I1499" s="127"/>
      <c r="J1499" s="5"/>
    </row>
    <row r="1500" spans="2:10" ht="15">
      <c r="B1500" s="348">
        <v>43006.458668981002</v>
      </c>
      <c r="C1500" s="349">
        <v>100</v>
      </c>
      <c r="D1500" s="350">
        <f t="shared" si="23"/>
        <v>8</v>
      </c>
      <c r="E1500" s="351">
        <v>92</v>
      </c>
      <c r="F1500" s="352" t="s">
        <v>3113</v>
      </c>
      <c r="G1500" s="239"/>
      <c r="H1500" s="5"/>
      <c r="I1500" s="127"/>
      <c r="J1500" s="5"/>
    </row>
    <row r="1501" spans="2:10" ht="15">
      <c r="B1501" s="348">
        <v>43006.458796295999</v>
      </c>
      <c r="C1501" s="349">
        <v>160</v>
      </c>
      <c r="D1501" s="350">
        <f t="shared" si="23"/>
        <v>12.800000000000011</v>
      </c>
      <c r="E1501" s="351">
        <v>147.19999999999999</v>
      </c>
      <c r="F1501" s="352" t="s">
        <v>2864</v>
      </c>
      <c r="G1501" s="239"/>
      <c r="H1501" s="5"/>
      <c r="I1501" s="127"/>
      <c r="J1501" s="5"/>
    </row>
    <row r="1502" spans="2:10" ht="15">
      <c r="B1502" s="348">
        <v>43006.458854167002</v>
      </c>
      <c r="C1502" s="349">
        <v>100</v>
      </c>
      <c r="D1502" s="350">
        <f t="shared" si="23"/>
        <v>8</v>
      </c>
      <c r="E1502" s="351">
        <v>92</v>
      </c>
      <c r="F1502" s="352" t="s">
        <v>3114</v>
      </c>
      <c r="G1502" s="239"/>
      <c r="H1502" s="5"/>
      <c r="I1502" s="127"/>
      <c r="J1502" s="5"/>
    </row>
    <row r="1503" spans="2:10" ht="15">
      <c r="B1503" s="348">
        <v>43006.458865740999</v>
      </c>
      <c r="C1503" s="349">
        <v>30</v>
      </c>
      <c r="D1503" s="350">
        <f t="shared" si="23"/>
        <v>2.1000000000000014</v>
      </c>
      <c r="E1503" s="351">
        <v>27.9</v>
      </c>
      <c r="F1503" s="352" t="s">
        <v>3108</v>
      </c>
      <c r="G1503" s="239"/>
      <c r="H1503" s="5"/>
      <c r="I1503" s="127"/>
      <c r="J1503" s="5"/>
    </row>
    <row r="1504" spans="2:10" ht="15">
      <c r="B1504" s="348">
        <v>43006.458969906998</v>
      </c>
      <c r="C1504" s="349">
        <v>300</v>
      </c>
      <c r="D1504" s="350">
        <f t="shared" si="23"/>
        <v>15</v>
      </c>
      <c r="E1504" s="351">
        <v>285</v>
      </c>
      <c r="F1504" s="352" t="s">
        <v>3115</v>
      </c>
      <c r="G1504" s="239"/>
      <c r="H1504" s="5"/>
      <c r="I1504" s="127"/>
      <c r="J1504" s="5"/>
    </row>
    <row r="1505" spans="2:10" ht="15">
      <c r="B1505" s="348">
        <v>43006.459143519001</v>
      </c>
      <c r="C1505" s="349">
        <v>100</v>
      </c>
      <c r="D1505" s="350">
        <f t="shared" si="23"/>
        <v>5</v>
      </c>
      <c r="E1505" s="351">
        <v>95</v>
      </c>
      <c r="F1505" s="352" t="s">
        <v>2973</v>
      </c>
      <c r="G1505" s="239"/>
      <c r="H1505" s="5"/>
      <c r="I1505" s="127"/>
      <c r="J1505" s="5"/>
    </row>
    <row r="1506" spans="2:10" ht="15">
      <c r="B1506" s="348">
        <v>43006.459166667002</v>
      </c>
      <c r="C1506" s="349">
        <v>50</v>
      </c>
      <c r="D1506" s="350">
        <f t="shared" si="23"/>
        <v>2.5</v>
      </c>
      <c r="E1506" s="351">
        <v>47.5</v>
      </c>
      <c r="F1506" s="352" t="s">
        <v>3116</v>
      </c>
      <c r="G1506" s="239"/>
      <c r="H1506" s="5"/>
      <c r="I1506" s="127"/>
      <c r="J1506" s="5"/>
    </row>
    <row r="1507" spans="2:10" ht="15">
      <c r="B1507" s="348">
        <v>43006.459293981003</v>
      </c>
      <c r="C1507" s="349">
        <v>100</v>
      </c>
      <c r="D1507" s="350">
        <f t="shared" si="23"/>
        <v>5</v>
      </c>
      <c r="E1507" s="351">
        <v>95</v>
      </c>
      <c r="F1507" s="352" t="s">
        <v>3117</v>
      </c>
      <c r="G1507" s="239"/>
      <c r="H1507" s="5"/>
      <c r="I1507" s="127"/>
      <c r="J1507" s="5"/>
    </row>
    <row r="1508" spans="2:10" ht="15">
      <c r="B1508" s="348">
        <v>43006.459351851998</v>
      </c>
      <c r="C1508" s="349">
        <v>50</v>
      </c>
      <c r="D1508" s="350">
        <f t="shared" si="23"/>
        <v>2.5</v>
      </c>
      <c r="E1508" s="351">
        <v>47.5</v>
      </c>
      <c r="F1508" s="352" t="s">
        <v>2025</v>
      </c>
      <c r="G1508" s="239"/>
      <c r="H1508" s="5"/>
      <c r="I1508" s="127"/>
      <c r="J1508" s="5"/>
    </row>
    <row r="1509" spans="2:10" ht="15">
      <c r="B1509" s="348">
        <v>43006.459513889</v>
      </c>
      <c r="C1509" s="349">
        <v>200</v>
      </c>
      <c r="D1509" s="350">
        <f t="shared" si="23"/>
        <v>10</v>
      </c>
      <c r="E1509" s="351">
        <v>190</v>
      </c>
      <c r="F1509" s="352" t="s">
        <v>3118</v>
      </c>
      <c r="G1509" s="239"/>
      <c r="H1509" s="5"/>
      <c r="I1509" s="127"/>
      <c r="J1509" s="5"/>
    </row>
    <row r="1510" spans="2:10" ht="15">
      <c r="B1510" s="348">
        <v>43006.459525462997</v>
      </c>
      <c r="C1510" s="349">
        <v>300</v>
      </c>
      <c r="D1510" s="350">
        <f t="shared" si="23"/>
        <v>24</v>
      </c>
      <c r="E1510" s="351">
        <v>276</v>
      </c>
      <c r="F1510" s="352" t="s">
        <v>3119</v>
      </c>
      <c r="G1510" s="239"/>
      <c r="H1510" s="5"/>
      <c r="I1510" s="127"/>
      <c r="J1510" s="5"/>
    </row>
    <row r="1511" spans="2:10" ht="15">
      <c r="B1511" s="348">
        <v>43006.459525462997</v>
      </c>
      <c r="C1511" s="349">
        <v>100</v>
      </c>
      <c r="D1511" s="350">
        <f t="shared" si="23"/>
        <v>8</v>
      </c>
      <c r="E1511" s="351">
        <v>92</v>
      </c>
      <c r="F1511" s="352" t="s">
        <v>2198</v>
      </c>
      <c r="G1511" s="239"/>
      <c r="H1511" s="5"/>
      <c r="I1511" s="127"/>
      <c r="J1511" s="5"/>
    </row>
    <row r="1512" spans="2:10" ht="15">
      <c r="B1512" s="348">
        <v>43006.459525462997</v>
      </c>
      <c r="C1512" s="349">
        <v>100</v>
      </c>
      <c r="D1512" s="350">
        <f t="shared" si="23"/>
        <v>5</v>
      </c>
      <c r="E1512" s="351">
        <v>95</v>
      </c>
      <c r="F1512" s="352" t="s">
        <v>3120</v>
      </c>
      <c r="G1512" s="239"/>
      <c r="H1512" s="5"/>
      <c r="I1512" s="127"/>
      <c r="J1512" s="5"/>
    </row>
    <row r="1513" spans="2:10" ht="15">
      <c r="B1513" s="348">
        <v>43006.459837962997</v>
      </c>
      <c r="C1513" s="349">
        <v>100</v>
      </c>
      <c r="D1513" s="350">
        <f t="shared" si="23"/>
        <v>8</v>
      </c>
      <c r="E1513" s="351">
        <v>92</v>
      </c>
      <c r="F1513" s="352" t="s">
        <v>3121</v>
      </c>
      <c r="G1513" s="239"/>
      <c r="H1513" s="5"/>
      <c r="I1513" s="127"/>
      <c r="J1513" s="5"/>
    </row>
    <row r="1514" spans="2:10" ht="15">
      <c r="B1514" s="348">
        <v>43006.460358796001</v>
      </c>
      <c r="C1514" s="349">
        <v>100</v>
      </c>
      <c r="D1514" s="350">
        <f t="shared" si="23"/>
        <v>5</v>
      </c>
      <c r="E1514" s="351">
        <v>95</v>
      </c>
      <c r="F1514" s="352" t="s">
        <v>2444</v>
      </c>
      <c r="G1514" s="239"/>
      <c r="H1514" s="5"/>
      <c r="I1514" s="127"/>
      <c r="J1514" s="5"/>
    </row>
    <row r="1515" spans="2:10" ht="15">
      <c r="B1515" s="348">
        <v>43006.460416667003</v>
      </c>
      <c r="C1515" s="349">
        <v>100</v>
      </c>
      <c r="D1515" s="350">
        <f t="shared" si="23"/>
        <v>7</v>
      </c>
      <c r="E1515" s="351">
        <v>93</v>
      </c>
      <c r="F1515" s="352" t="s">
        <v>3122</v>
      </c>
      <c r="G1515" s="239"/>
      <c r="H1515" s="5"/>
      <c r="I1515" s="127"/>
      <c r="J1515" s="5"/>
    </row>
    <row r="1516" spans="2:10" ht="15">
      <c r="B1516" s="348">
        <v>43006.460648148</v>
      </c>
      <c r="C1516" s="349">
        <v>100</v>
      </c>
      <c r="D1516" s="350">
        <f t="shared" si="23"/>
        <v>5</v>
      </c>
      <c r="E1516" s="351">
        <v>95</v>
      </c>
      <c r="F1516" s="352" t="s">
        <v>3117</v>
      </c>
      <c r="G1516" s="239"/>
      <c r="H1516" s="5"/>
      <c r="I1516" s="127"/>
      <c r="J1516" s="5"/>
    </row>
    <row r="1517" spans="2:10" ht="15">
      <c r="B1517" s="348">
        <v>43006.460659721997</v>
      </c>
      <c r="C1517" s="349">
        <v>100</v>
      </c>
      <c r="D1517" s="350">
        <f t="shared" si="23"/>
        <v>8</v>
      </c>
      <c r="E1517" s="351">
        <v>92</v>
      </c>
      <c r="F1517" s="352" t="s">
        <v>3123</v>
      </c>
      <c r="G1517" s="239"/>
      <c r="H1517" s="5"/>
      <c r="I1517" s="127"/>
      <c r="J1517" s="5"/>
    </row>
    <row r="1518" spans="2:10" ht="15">
      <c r="B1518" s="348">
        <v>43006.487638888997</v>
      </c>
      <c r="C1518" s="349">
        <v>200</v>
      </c>
      <c r="D1518" s="350">
        <f t="shared" si="23"/>
        <v>10</v>
      </c>
      <c r="E1518" s="351">
        <v>190</v>
      </c>
      <c r="F1518" s="352" t="s">
        <v>3124</v>
      </c>
      <c r="G1518" s="239"/>
      <c r="H1518" s="5"/>
      <c r="I1518" s="127"/>
      <c r="J1518" s="5"/>
    </row>
    <row r="1519" spans="2:10" ht="15">
      <c r="B1519" s="348">
        <v>43006.487800925999</v>
      </c>
      <c r="C1519" s="349">
        <v>100</v>
      </c>
      <c r="D1519" s="350">
        <f t="shared" si="23"/>
        <v>5</v>
      </c>
      <c r="E1519" s="351">
        <v>95</v>
      </c>
      <c r="F1519" s="352" t="s">
        <v>3125</v>
      </c>
      <c r="G1519" s="239"/>
      <c r="H1519" s="5"/>
      <c r="I1519" s="127"/>
      <c r="J1519" s="5"/>
    </row>
    <row r="1520" spans="2:10" ht="15">
      <c r="B1520" s="348">
        <v>43006.488032407004</v>
      </c>
      <c r="C1520" s="349">
        <v>50</v>
      </c>
      <c r="D1520" s="350">
        <f t="shared" si="23"/>
        <v>2.5</v>
      </c>
      <c r="E1520" s="351">
        <v>47.5</v>
      </c>
      <c r="F1520" s="352" t="s">
        <v>3126</v>
      </c>
      <c r="G1520" s="239"/>
      <c r="H1520" s="5"/>
      <c r="I1520" s="127"/>
      <c r="J1520" s="5"/>
    </row>
    <row r="1521" spans="2:10" ht="15">
      <c r="B1521" s="348">
        <v>43006.488055556001</v>
      </c>
      <c r="C1521" s="349">
        <v>50</v>
      </c>
      <c r="D1521" s="350">
        <f t="shared" si="23"/>
        <v>4</v>
      </c>
      <c r="E1521" s="351">
        <v>46</v>
      </c>
      <c r="F1521" s="352" t="s">
        <v>2531</v>
      </c>
      <c r="G1521" s="239"/>
      <c r="H1521" s="5"/>
      <c r="I1521" s="127"/>
      <c r="J1521" s="5"/>
    </row>
    <row r="1522" spans="2:10" ht="15">
      <c r="B1522" s="348">
        <v>43006.488113425999</v>
      </c>
      <c r="C1522" s="349">
        <v>50</v>
      </c>
      <c r="D1522" s="350">
        <f t="shared" si="23"/>
        <v>2.5</v>
      </c>
      <c r="E1522" s="351">
        <v>47.5</v>
      </c>
      <c r="F1522" s="352" t="s">
        <v>2193</v>
      </c>
      <c r="G1522" s="239"/>
      <c r="H1522" s="5"/>
      <c r="I1522" s="127"/>
      <c r="J1522" s="5"/>
    </row>
    <row r="1523" spans="2:10" ht="15">
      <c r="B1523" s="348">
        <v>43006.488275463002</v>
      </c>
      <c r="C1523" s="349">
        <v>50</v>
      </c>
      <c r="D1523" s="350">
        <f t="shared" si="23"/>
        <v>2.5</v>
      </c>
      <c r="E1523" s="351">
        <v>47.5</v>
      </c>
      <c r="F1523" s="352" t="s">
        <v>3127</v>
      </c>
      <c r="G1523" s="239"/>
      <c r="H1523" s="5"/>
      <c r="I1523" s="127"/>
      <c r="J1523" s="5"/>
    </row>
    <row r="1524" spans="2:10" ht="15">
      <c r="B1524" s="348">
        <v>43006.488298611002</v>
      </c>
      <c r="C1524" s="349">
        <v>300</v>
      </c>
      <c r="D1524" s="350">
        <f t="shared" si="23"/>
        <v>21</v>
      </c>
      <c r="E1524" s="351">
        <v>279</v>
      </c>
      <c r="F1524" s="352" t="s">
        <v>3128</v>
      </c>
      <c r="G1524" s="239"/>
      <c r="H1524" s="5"/>
      <c r="I1524" s="127"/>
      <c r="J1524" s="5"/>
    </row>
    <row r="1525" spans="2:10" ht="15">
      <c r="B1525" s="348">
        <v>43006.488437499997</v>
      </c>
      <c r="C1525" s="349">
        <v>50</v>
      </c>
      <c r="D1525" s="350">
        <f t="shared" si="23"/>
        <v>2.5</v>
      </c>
      <c r="E1525" s="351">
        <v>47.5</v>
      </c>
      <c r="F1525" s="352" t="s">
        <v>3129</v>
      </c>
      <c r="G1525" s="239"/>
      <c r="H1525" s="5"/>
      <c r="I1525" s="127"/>
      <c r="J1525" s="5"/>
    </row>
    <row r="1526" spans="2:10" ht="15">
      <c r="B1526" s="348">
        <v>43006.489629629999</v>
      </c>
      <c r="C1526" s="349">
        <v>50</v>
      </c>
      <c r="D1526" s="350">
        <f t="shared" si="23"/>
        <v>4</v>
      </c>
      <c r="E1526" s="351">
        <v>46</v>
      </c>
      <c r="F1526" s="352" t="s">
        <v>2531</v>
      </c>
      <c r="G1526" s="239"/>
      <c r="H1526" s="5"/>
      <c r="I1526" s="127"/>
      <c r="J1526" s="5"/>
    </row>
    <row r="1527" spans="2:10" ht="15">
      <c r="B1527" s="348">
        <v>43006.506747685002</v>
      </c>
      <c r="C1527" s="349">
        <v>50</v>
      </c>
      <c r="D1527" s="350">
        <f t="shared" si="23"/>
        <v>4</v>
      </c>
      <c r="E1527" s="351">
        <v>46</v>
      </c>
      <c r="F1527" s="352" t="s">
        <v>3130</v>
      </c>
      <c r="G1527" s="239"/>
      <c r="H1527" s="5"/>
      <c r="I1527" s="127"/>
      <c r="J1527" s="5"/>
    </row>
    <row r="1528" spans="2:10" ht="15">
      <c r="B1528" s="348">
        <v>43006.523055555997</v>
      </c>
      <c r="C1528" s="349">
        <v>5</v>
      </c>
      <c r="D1528" s="350">
        <f t="shared" si="23"/>
        <v>0.25</v>
      </c>
      <c r="E1528" s="351">
        <v>4.75</v>
      </c>
      <c r="F1528" s="352" t="s">
        <v>3131</v>
      </c>
      <c r="G1528" s="239"/>
      <c r="H1528" s="5"/>
      <c r="I1528" s="127"/>
      <c r="J1528" s="5"/>
    </row>
    <row r="1529" spans="2:10" ht="15">
      <c r="B1529" s="348">
        <v>43006.526145832999</v>
      </c>
      <c r="C1529" s="349">
        <v>500</v>
      </c>
      <c r="D1529" s="350">
        <f t="shared" si="23"/>
        <v>35</v>
      </c>
      <c r="E1529" s="351">
        <v>465</v>
      </c>
      <c r="F1529" s="352" t="s">
        <v>3132</v>
      </c>
      <c r="G1529" s="239"/>
      <c r="H1529" s="5"/>
      <c r="I1529" s="127"/>
      <c r="J1529" s="5"/>
    </row>
    <row r="1530" spans="2:10" ht="15">
      <c r="B1530" s="348">
        <v>43006.530972221997</v>
      </c>
      <c r="C1530" s="349">
        <v>30</v>
      </c>
      <c r="D1530" s="350">
        <f t="shared" si="23"/>
        <v>2.1000000000000014</v>
      </c>
      <c r="E1530" s="351">
        <v>27.9</v>
      </c>
      <c r="F1530" s="352" t="s">
        <v>3133</v>
      </c>
      <c r="G1530" s="239"/>
      <c r="H1530" s="5"/>
      <c r="I1530" s="127"/>
      <c r="J1530" s="5"/>
    </row>
    <row r="1531" spans="2:10" ht="15">
      <c r="B1531" s="348">
        <v>43006.531701389002</v>
      </c>
      <c r="C1531" s="349">
        <v>50</v>
      </c>
      <c r="D1531" s="350">
        <f t="shared" si="23"/>
        <v>3.5</v>
      </c>
      <c r="E1531" s="351">
        <v>46.5</v>
      </c>
      <c r="F1531" s="352" t="s">
        <v>3134</v>
      </c>
      <c r="G1531" s="239"/>
      <c r="H1531" s="5"/>
      <c r="I1531" s="127"/>
      <c r="J1531" s="5"/>
    </row>
    <row r="1532" spans="2:10" ht="15">
      <c r="B1532" s="348">
        <v>43006.565833332999</v>
      </c>
      <c r="C1532" s="349">
        <v>150</v>
      </c>
      <c r="D1532" s="350">
        <f t="shared" si="23"/>
        <v>7.5</v>
      </c>
      <c r="E1532" s="351">
        <v>142.5</v>
      </c>
      <c r="F1532" s="352" t="s">
        <v>2501</v>
      </c>
      <c r="G1532" s="239"/>
      <c r="H1532" s="5"/>
      <c r="I1532" s="127"/>
      <c r="J1532" s="5"/>
    </row>
    <row r="1533" spans="2:10" ht="15">
      <c r="B1533" s="348">
        <v>43006.566006943998</v>
      </c>
      <c r="C1533" s="349">
        <v>150</v>
      </c>
      <c r="D1533" s="350">
        <f t="shared" si="23"/>
        <v>7.5</v>
      </c>
      <c r="E1533" s="351">
        <v>142.5</v>
      </c>
      <c r="F1533" s="352" t="s">
        <v>2501</v>
      </c>
      <c r="G1533" s="239"/>
      <c r="H1533" s="5"/>
      <c r="I1533" s="127"/>
      <c r="J1533" s="5"/>
    </row>
    <row r="1534" spans="2:10" ht="15">
      <c r="B1534" s="348">
        <v>43006.570567130002</v>
      </c>
      <c r="C1534" s="349">
        <v>50</v>
      </c>
      <c r="D1534" s="350">
        <f t="shared" si="23"/>
        <v>4</v>
      </c>
      <c r="E1534" s="351">
        <v>46</v>
      </c>
      <c r="F1534" s="352" t="s">
        <v>3135</v>
      </c>
      <c r="G1534" s="239"/>
      <c r="H1534" s="5"/>
      <c r="I1534" s="127"/>
      <c r="J1534" s="5"/>
    </row>
    <row r="1535" spans="2:10" ht="15">
      <c r="B1535" s="348">
        <v>43006.579143518997</v>
      </c>
      <c r="C1535" s="349">
        <v>5000</v>
      </c>
      <c r="D1535" s="350">
        <f t="shared" si="23"/>
        <v>250</v>
      </c>
      <c r="E1535" s="351">
        <v>4750</v>
      </c>
      <c r="F1535" s="352" t="s">
        <v>3136</v>
      </c>
      <c r="G1535" s="239"/>
      <c r="H1535" s="5"/>
      <c r="I1535" s="127"/>
      <c r="J1535" s="5"/>
    </row>
    <row r="1536" spans="2:10" ht="15">
      <c r="B1536" s="348">
        <v>43006.579409721999</v>
      </c>
      <c r="C1536" s="349">
        <v>100</v>
      </c>
      <c r="D1536" s="350">
        <f t="shared" si="23"/>
        <v>7</v>
      </c>
      <c r="E1536" s="351">
        <v>93</v>
      </c>
      <c r="F1536" s="352" t="s">
        <v>3137</v>
      </c>
      <c r="G1536" s="239"/>
      <c r="H1536" s="5"/>
      <c r="I1536" s="127"/>
      <c r="J1536" s="5"/>
    </row>
    <row r="1537" spans="2:10" ht="15">
      <c r="B1537" s="348">
        <v>43006.584791667003</v>
      </c>
      <c r="C1537" s="349">
        <v>5</v>
      </c>
      <c r="D1537" s="350">
        <f t="shared" si="23"/>
        <v>0.25</v>
      </c>
      <c r="E1537" s="351">
        <v>4.75</v>
      </c>
      <c r="F1537" s="352" t="s">
        <v>3131</v>
      </c>
      <c r="G1537" s="239"/>
      <c r="H1537" s="5"/>
      <c r="I1537" s="127"/>
      <c r="J1537" s="5"/>
    </row>
    <row r="1538" spans="2:10" ht="15">
      <c r="B1538" s="348">
        <v>43006.601724537002</v>
      </c>
      <c r="C1538" s="349">
        <v>100</v>
      </c>
      <c r="D1538" s="350">
        <f t="shared" si="23"/>
        <v>5</v>
      </c>
      <c r="E1538" s="351">
        <v>95</v>
      </c>
      <c r="F1538" s="352" t="s">
        <v>3138</v>
      </c>
      <c r="G1538" s="239"/>
      <c r="H1538" s="5"/>
      <c r="I1538" s="127"/>
      <c r="J1538" s="5"/>
    </row>
    <row r="1539" spans="2:10" ht="15">
      <c r="B1539" s="348">
        <v>43006.668923611003</v>
      </c>
      <c r="C1539" s="349">
        <v>1000</v>
      </c>
      <c r="D1539" s="350">
        <f t="shared" si="23"/>
        <v>80</v>
      </c>
      <c r="E1539" s="351">
        <v>920</v>
      </c>
      <c r="F1539" s="352" t="s">
        <v>2824</v>
      </c>
      <c r="G1539" s="239"/>
      <c r="H1539" s="5"/>
      <c r="I1539" s="127"/>
      <c r="J1539" s="5"/>
    </row>
    <row r="1540" spans="2:10" ht="15">
      <c r="B1540" s="348">
        <v>43006.713472222</v>
      </c>
      <c r="C1540" s="349">
        <v>100</v>
      </c>
      <c r="D1540" s="350">
        <f t="shared" si="23"/>
        <v>8</v>
      </c>
      <c r="E1540" s="351">
        <v>92</v>
      </c>
      <c r="F1540" s="352" t="s">
        <v>3139</v>
      </c>
      <c r="G1540" s="239"/>
      <c r="H1540" s="5"/>
      <c r="I1540" s="127"/>
      <c r="J1540" s="5"/>
    </row>
    <row r="1541" spans="2:10" ht="15">
      <c r="B1541" s="348">
        <v>43006.738553240997</v>
      </c>
      <c r="C1541" s="349">
        <v>100</v>
      </c>
      <c r="D1541" s="350">
        <f t="shared" ref="D1541:D1604" si="24">C1541-E1541</f>
        <v>5</v>
      </c>
      <c r="E1541" s="351">
        <v>95</v>
      </c>
      <c r="F1541" s="352" t="s">
        <v>3140</v>
      </c>
      <c r="G1541" s="239"/>
      <c r="H1541" s="5"/>
      <c r="I1541" s="127"/>
      <c r="J1541" s="5"/>
    </row>
    <row r="1542" spans="2:10" ht="15">
      <c r="B1542" s="348">
        <v>43006.740173610997</v>
      </c>
      <c r="C1542" s="349">
        <v>50</v>
      </c>
      <c r="D1542" s="350">
        <f t="shared" si="24"/>
        <v>4</v>
      </c>
      <c r="E1542" s="351">
        <v>46</v>
      </c>
      <c r="F1542" s="352" t="s">
        <v>3141</v>
      </c>
      <c r="G1542" s="239"/>
      <c r="H1542" s="5"/>
      <c r="I1542" s="127"/>
      <c r="J1542" s="5"/>
    </row>
    <row r="1543" spans="2:10" ht="15">
      <c r="B1543" s="348">
        <v>43006.806377314999</v>
      </c>
      <c r="C1543" s="349">
        <v>100</v>
      </c>
      <c r="D1543" s="350">
        <f t="shared" si="24"/>
        <v>5</v>
      </c>
      <c r="E1543" s="351">
        <v>95</v>
      </c>
      <c r="F1543" s="352" t="s">
        <v>3142</v>
      </c>
      <c r="G1543" s="239"/>
      <c r="H1543" s="5"/>
      <c r="I1543" s="127"/>
      <c r="J1543" s="5"/>
    </row>
    <row r="1544" spans="2:10" ht="15">
      <c r="B1544" s="348">
        <v>43006.833263888999</v>
      </c>
      <c r="C1544" s="349">
        <v>50</v>
      </c>
      <c r="D1544" s="350">
        <f t="shared" si="24"/>
        <v>2.5</v>
      </c>
      <c r="E1544" s="351">
        <v>47.5</v>
      </c>
      <c r="F1544" s="352" t="s">
        <v>3143</v>
      </c>
      <c r="G1544" s="239"/>
      <c r="H1544" s="5"/>
      <c r="I1544" s="127"/>
      <c r="J1544" s="5"/>
    </row>
    <row r="1545" spans="2:10" ht="15">
      <c r="B1545" s="348">
        <v>43006.833368056003</v>
      </c>
      <c r="C1545" s="349">
        <v>200</v>
      </c>
      <c r="D1545" s="350">
        <f t="shared" si="24"/>
        <v>10</v>
      </c>
      <c r="E1545" s="351">
        <v>190</v>
      </c>
      <c r="F1545" s="352" t="s">
        <v>2265</v>
      </c>
      <c r="G1545" s="239"/>
      <c r="H1545" s="5"/>
      <c r="I1545" s="127"/>
      <c r="J1545" s="5"/>
    </row>
    <row r="1546" spans="2:10" ht="15">
      <c r="B1546" s="348">
        <v>43006.847708333</v>
      </c>
      <c r="C1546" s="349">
        <v>100</v>
      </c>
      <c r="D1546" s="350">
        <f t="shared" si="24"/>
        <v>7</v>
      </c>
      <c r="E1546" s="351">
        <v>93</v>
      </c>
      <c r="F1546" s="352" t="s">
        <v>3144</v>
      </c>
      <c r="G1546" s="239"/>
      <c r="H1546" s="5"/>
      <c r="I1546" s="127"/>
      <c r="J1546" s="5"/>
    </row>
    <row r="1547" spans="2:10" ht="15">
      <c r="B1547" s="348">
        <v>43006.858530092999</v>
      </c>
      <c r="C1547" s="349">
        <v>150</v>
      </c>
      <c r="D1547" s="350">
        <f t="shared" si="24"/>
        <v>10.5</v>
      </c>
      <c r="E1547" s="351">
        <v>139.5</v>
      </c>
      <c r="F1547" s="352" t="s">
        <v>3145</v>
      </c>
      <c r="G1547" s="239"/>
      <c r="H1547" s="5"/>
      <c r="I1547" s="127"/>
      <c r="J1547" s="5"/>
    </row>
    <row r="1548" spans="2:10" ht="15">
      <c r="B1548" s="348">
        <v>43006.865219906998</v>
      </c>
      <c r="C1548" s="349">
        <v>100</v>
      </c>
      <c r="D1548" s="350">
        <f t="shared" si="24"/>
        <v>8</v>
      </c>
      <c r="E1548" s="351">
        <v>92</v>
      </c>
      <c r="F1548" s="352" t="s">
        <v>3146</v>
      </c>
      <c r="G1548" s="239"/>
      <c r="H1548" s="5"/>
      <c r="I1548" s="127"/>
      <c r="J1548" s="5"/>
    </row>
    <row r="1549" spans="2:10" ht="15">
      <c r="B1549" s="348">
        <v>43006.865601851998</v>
      </c>
      <c r="C1549" s="349">
        <v>100</v>
      </c>
      <c r="D1549" s="350">
        <f t="shared" si="24"/>
        <v>8</v>
      </c>
      <c r="E1549" s="351">
        <v>92</v>
      </c>
      <c r="F1549" s="352" t="s">
        <v>3147</v>
      </c>
      <c r="G1549" s="239"/>
      <c r="H1549" s="5"/>
      <c r="I1549" s="127"/>
      <c r="J1549" s="5"/>
    </row>
    <row r="1550" spans="2:10" ht="15">
      <c r="B1550" s="348">
        <v>43006.867094907</v>
      </c>
      <c r="C1550" s="349">
        <v>300</v>
      </c>
      <c r="D1550" s="350">
        <f t="shared" si="24"/>
        <v>15</v>
      </c>
      <c r="E1550" s="351">
        <v>285</v>
      </c>
      <c r="F1550" s="352" t="s">
        <v>3148</v>
      </c>
      <c r="G1550" s="239"/>
      <c r="H1550" s="5"/>
      <c r="I1550" s="127"/>
      <c r="J1550" s="5"/>
    </row>
    <row r="1551" spans="2:10" ht="15">
      <c r="B1551" s="348">
        <v>43006.879687499997</v>
      </c>
      <c r="C1551" s="349">
        <v>200</v>
      </c>
      <c r="D1551" s="350">
        <f t="shared" si="24"/>
        <v>10</v>
      </c>
      <c r="E1551" s="351">
        <v>190</v>
      </c>
      <c r="F1551" s="352" t="s">
        <v>2264</v>
      </c>
      <c r="G1551" s="239"/>
      <c r="H1551" s="5"/>
      <c r="I1551" s="127"/>
      <c r="J1551" s="5"/>
    </row>
    <row r="1552" spans="2:10" ht="15">
      <c r="B1552" s="348">
        <v>43006.934317129999</v>
      </c>
      <c r="C1552" s="349">
        <v>500</v>
      </c>
      <c r="D1552" s="350">
        <f t="shared" si="24"/>
        <v>25</v>
      </c>
      <c r="E1552" s="351">
        <v>475</v>
      </c>
      <c r="F1552" s="352" t="s">
        <v>2061</v>
      </c>
      <c r="G1552" s="239"/>
      <c r="H1552" s="5"/>
      <c r="I1552" s="127"/>
      <c r="J1552" s="5"/>
    </row>
    <row r="1553" spans="2:10" ht="15">
      <c r="B1553" s="348">
        <v>43006.953958332997</v>
      </c>
      <c r="C1553" s="349">
        <v>100</v>
      </c>
      <c r="D1553" s="350">
        <f t="shared" si="24"/>
        <v>8</v>
      </c>
      <c r="E1553" s="351">
        <v>92</v>
      </c>
      <c r="F1553" s="352" t="s">
        <v>3149</v>
      </c>
      <c r="G1553" s="239"/>
      <c r="H1553" s="5"/>
      <c r="I1553" s="127"/>
      <c r="J1553" s="5"/>
    </row>
    <row r="1554" spans="2:10" ht="15">
      <c r="B1554" s="348">
        <v>43006.963472222</v>
      </c>
      <c r="C1554" s="349">
        <v>100</v>
      </c>
      <c r="D1554" s="350">
        <f t="shared" si="24"/>
        <v>5</v>
      </c>
      <c r="E1554" s="351">
        <v>95</v>
      </c>
      <c r="F1554" s="352" t="s">
        <v>2766</v>
      </c>
      <c r="G1554" s="239"/>
      <c r="H1554" s="5"/>
      <c r="I1554" s="127"/>
      <c r="J1554" s="5"/>
    </row>
    <row r="1555" spans="2:10" ht="15">
      <c r="B1555" s="348">
        <v>43006.968530093</v>
      </c>
      <c r="C1555" s="349">
        <v>500</v>
      </c>
      <c r="D1555" s="350">
        <f t="shared" si="24"/>
        <v>25</v>
      </c>
      <c r="E1555" s="351">
        <v>475</v>
      </c>
      <c r="F1555" s="352" t="s">
        <v>3150</v>
      </c>
      <c r="G1555" s="239"/>
      <c r="H1555" s="5"/>
      <c r="I1555" s="127"/>
      <c r="J1555" s="5"/>
    </row>
    <row r="1556" spans="2:10" ht="15">
      <c r="B1556" s="348">
        <v>43007.000856480998</v>
      </c>
      <c r="C1556" s="349">
        <v>300</v>
      </c>
      <c r="D1556" s="350">
        <f t="shared" si="24"/>
        <v>15</v>
      </c>
      <c r="E1556" s="351">
        <v>285</v>
      </c>
      <c r="F1556" s="352" t="s">
        <v>2332</v>
      </c>
      <c r="G1556" s="239"/>
      <c r="H1556" s="5"/>
      <c r="I1556" s="127"/>
      <c r="J1556" s="5"/>
    </row>
    <row r="1557" spans="2:10" ht="15">
      <c r="B1557" s="348">
        <v>43007.047754630003</v>
      </c>
      <c r="C1557" s="349">
        <v>80</v>
      </c>
      <c r="D1557" s="350">
        <f t="shared" si="24"/>
        <v>5.5999999999999943</v>
      </c>
      <c r="E1557" s="351">
        <v>74.400000000000006</v>
      </c>
      <c r="F1557" s="352" t="s">
        <v>3151</v>
      </c>
      <c r="G1557" s="239"/>
      <c r="H1557" s="5"/>
      <c r="I1557" s="127"/>
      <c r="J1557" s="5"/>
    </row>
    <row r="1558" spans="2:10" ht="15">
      <c r="B1558" s="348">
        <v>43007.071678241002</v>
      </c>
      <c r="C1558" s="349">
        <v>70</v>
      </c>
      <c r="D1558" s="350">
        <f t="shared" si="24"/>
        <v>4.9000000000000057</v>
      </c>
      <c r="E1558" s="351">
        <v>65.099999999999994</v>
      </c>
      <c r="F1558" s="352" t="s">
        <v>3152</v>
      </c>
      <c r="G1558" s="239"/>
      <c r="H1558" s="5"/>
      <c r="I1558" s="127"/>
      <c r="J1558" s="5"/>
    </row>
    <row r="1559" spans="2:10" ht="15">
      <c r="B1559" s="348">
        <v>43007.072268518998</v>
      </c>
      <c r="C1559" s="349">
        <v>50</v>
      </c>
      <c r="D1559" s="350">
        <f t="shared" si="24"/>
        <v>4</v>
      </c>
      <c r="E1559" s="351">
        <v>46</v>
      </c>
      <c r="F1559" s="352" t="s">
        <v>3153</v>
      </c>
      <c r="G1559" s="239"/>
      <c r="H1559" s="5"/>
      <c r="I1559" s="127"/>
      <c r="J1559" s="5"/>
    </row>
    <row r="1560" spans="2:10" ht="15">
      <c r="B1560" s="348">
        <v>43007.129270833</v>
      </c>
      <c r="C1560" s="349">
        <v>500</v>
      </c>
      <c r="D1560" s="350">
        <f t="shared" si="24"/>
        <v>40</v>
      </c>
      <c r="E1560" s="351">
        <v>460</v>
      </c>
      <c r="F1560" s="352" t="s">
        <v>2735</v>
      </c>
      <c r="G1560" s="239"/>
      <c r="H1560" s="5"/>
      <c r="I1560" s="127"/>
      <c r="J1560" s="5"/>
    </row>
    <row r="1561" spans="2:10" ht="15">
      <c r="B1561" s="348">
        <v>43007.136782406997</v>
      </c>
      <c r="C1561" s="349">
        <v>600</v>
      </c>
      <c r="D1561" s="350">
        <f t="shared" si="24"/>
        <v>42</v>
      </c>
      <c r="E1561" s="351">
        <v>558</v>
      </c>
      <c r="F1561" s="352" t="s">
        <v>3154</v>
      </c>
      <c r="G1561" s="239"/>
      <c r="H1561" s="5"/>
      <c r="I1561" s="127"/>
      <c r="J1561" s="5"/>
    </row>
    <row r="1562" spans="2:10" ht="15">
      <c r="B1562" s="348">
        <v>43007.150763889003</v>
      </c>
      <c r="C1562" s="349">
        <v>100</v>
      </c>
      <c r="D1562" s="350">
        <f t="shared" si="24"/>
        <v>5</v>
      </c>
      <c r="E1562" s="351">
        <v>95</v>
      </c>
      <c r="F1562" s="352" t="s">
        <v>3155</v>
      </c>
      <c r="G1562" s="239"/>
      <c r="H1562" s="5"/>
      <c r="I1562" s="127"/>
      <c r="J1562" s="5"/>
    </row>
    <row r="1563" spans="2:10" ht="15">
      <c r="B1563" s="348">
        <v>43007.195381944002</v>
      </c>
      <c r="C1563" s="349">
        <v>100</v>
      </c>
      <c r="D1563" s="350">
        <f t="shared" si="24"/>
        <v>5</v>
      </c>
      <c r="E1563" s="351">
        <v>95</v>
      </c>
      <c r="F1563" s="352" t="s">
        <v>2174</v>
      </c>
      <c r="G1563" s="239"/>
      <c r="H1563" s="5"/>
      <c r="I1563" s="127"/>
      <c r="J1563" s="5"/>
    </row>
    <row r="1564" spans="2:10" ht="15">
      <c r="B1564" s="348">
        <v>43007.200347222002</v>
      </c>
      <c r="C1564" s="349">
        <v>50</v>
      </c>
      <c r="D1564" s="350">
        <f t="shared" si="24"/>
        <v>4</v>
      </c>
      <c r="E1564" s="351">
        <v>46</v>
      </c>
      <c r="F1564" s="352" t="s">
        <v>3156</v>
      </c>
      <c r="G1564" s="239"/>
      <c r="H1564" s="5"/>
      <c r="I1564" s="127"/>
      <c r="J1564" s="5"/>
    </row>
    <row r="1565" spans="2:10" ht="15">
      <c r="B1565" s="348">
        <v>43007.202280092999</v>
      </c>
      <c r="C1565" s="349">
        <v>20</v>
      </c>
      <c r="D1565" s="350">
        <f t="shared" si="24"/>
        <v>1.6000000000000014</v>
      </c>
      <c r="E1565" s="351">
        <v>18.399999999999999</v>
      </c>
      <c r="F1565" s="352" t="s">
        <v>3156</v>
      </c>
      <c r="G1565" s="239"/>
      <c r="H1565" s="5"/>
      <c r="I1565" s="127"/>
      <c r="J1565" s="5"/>
    </row>
    <row r="1566" spans="2:10" ht="15">
      <c r="B1566" s="348">
        <v>43007.269583333</v>
      </c>
      <c r="C1566" s="349">
        <v>100</v>
      </c>
      <c r="D1566" s="350">
        <f t="shared" si="24"/>
        <v>7</v>
      </c>
      <c r="E1566" s="351">
        <v>93</v>
      </c>
      <c r="F1566" s="352" t="s">
        <v>3157</v>
      </c>
      <c r="G1566" s="239"/>
      <c r="H1566" s="5"/>
      <c r="I1566" s="127"/>
      <c r="J1566" s="5"/>
    </row>
    <row r="1567" spans="2:10" ht="15">
      <c r="B1567" s="348">
        <v>43007.359722221998</v>
      </c>
      <c r="C1567" s="349">
        <v>100</v>
      </c>
      <c r="D1567" s="350">
        <f t="shared" si="24"/>
        <v>7</v>
      </c>
      <c r="E1567" s="351">
        <v>93</v>
      </c>
      <c r="F1567" s="352" t="s">
        <v>2166</v>
      </c>
      <c r="G1567" s="239"/>
      <c r="H1567" s="5"/>
      <c r="I1567" s="127"/>
      <c r="J1567" s="5"/>
    </row>
    <row r="1568" spans="2:10" ht="15">
      <c r="B1568" s="348">
        <v>43007.385868056001</v>
      </c>
      <c r="C1568" s="349">
        <v>150</v>
      </c>
      <c r="D1568" s="350">
        <f t="shared" si="24"/>
        <v>12</v>
      </c>
      <c r="E1568" s="351">
        <v>138</v>
      </c>
      <c r="F1568" s="352" t="s">
        <v>3158</v>
      </c>
      <c r="G1568" s="239"/>
      <c r="H1568" s="5"/>
      <c r="I1568" s="127"/>
      <c r="J1568" s="5"/>
    </row>
    <row r="1569" spans="2:10" ht="15">
      <c r="B1569" s="348">
        <v>43007.392442130003</v>
      </c>
      <c r="C1569" s="349">
        <v>250</v>
      </c>
      <c r="D1569" s="350">
        <f t="shared" si="24"/>
        <v>20</v>
      </c>
      <c r="E1569" s="351">
        <v>230</v>
      </c>
      <c r="F1569" s="352" t="s">
        <v>2781</v>
      </c>
      <c r="G1569" s="239"/>
      <c r="H1569" s="5"/>
      <c r="I1569" s="127"/>
      <c r="J1569" s="5"/>
    </row>
    <row r="1570" spans="2:10" ht="15">
      <c r="B1570" s="348">
        <v>43007.399444444003</v>
      </c>
      <c r="C1570" s="349">
        <v>500</v>
      </c>
      <c r="D1570" s="350">
        <f t="shared" si="24"/>
        <v>35</v>
      </c>
      <c r="E1570" s="351">
        <v>465</v>
      </c>
      <c r="F1570" s="352" t="s">
        <v>3159</v>
      </c>
      <c r="G1570" s="239"/>
      <c r="H1570" s="5"/>
      <c r="I1570" s="127"/>
      <c r="J1570" s="5"/>
    </row>
    <row r="1571" spans="2:10" ht="15">
      <c r="B1571" s="348">
        <v>43007.406041667004</v>
      </c>
      <c r="C1571" s="349">
        <v>100</v>
      </c>
      <c r="D1571" s="350">
        <f t="shared" si="24"/>
        <v>8</v>
      </c>
      <c r="E1571" s="351">
        <v>92</v>
      </c>
      <c r="F1571" s="352" t="s">
        <v>3160</v>
      </c>
      <c r="G1571" s="239"/>
      <c r="H1571" s="5"/>
      <c r="I1571" s="127"/>
      <c r="J1571" s="5"/>
    </row>
    <row r="1572" spans="2:10" ht="15">
      <c r="B1572" s="348">
        <v>43007.420231481003</v>
      </c>
      <c r="C1572" s="349">
        <v>250</v>
      </c>
      <c r="D1572" s="350">
        <f t="shared" si="24"/>
        <v>12.5</v>
      </c>
      <c r="E1572" s="351">
        <v>237.5</v>
      </c>
      <c r="F1572" s="352" t="s">
        <v>2259</v>
      </c>
      <c r="G1572" s="239"/>
      <c r="H1572" s="5"/>
      <c r="I1572" s="127"/>
      <c r="J1572" s="5"/>
    </row>
    <row r="1573" spans="2:10" ht="15">
      <c r="B1573" s="348">
        <v>43007.427152778</v>
      </c>
      <c r="C1573" s="349">
        <v>50</v>
      </c>
      <c r="D1573" s="350">
        <f t="shared" si="24"/>
        <v>4</v>
      </c>
      <c r="E1573" s="351">
        <v>46</v>
      </c>
      <c r="F1573" s="352" t="s">
        <v>3161</v>
      </c>
      <c r="G1573" s="239"/>
      <c r="H1573" s="5"/>
      <c r="I1573" s="127"/>
      <c r="J1573" s="5"/>
    </row>
    <row r="1574" spans="2:10" ht="15">
      <c r="B1574" s="348">
        <v>43007.429537037002</v>
      </c>
      <c r="C1574" s="349">
        <v>50</v>
      </c>
      <c r="D1574" s="350">
        <f t="shared" si="24"/>
        <v>3.5</v>
      </c>
      <c r="E1574" s="351">
        <v>46.5</v>
      </c>
      <c r="F1574" s="352" t="s">
        <v>3162</v>
      </c>
      <c r="G1574" s="239"/>
      <c r="H1574" s="5"/>
      <c r="I1574" s="127"/>
      <c r="J1574" s="5"/>
    </row>
    <row r="1575" spans="2:10" ht="15">
      <c r="B1575" s="348">
        <v>43007.430902777996</v>
      </c>
      <c r="C1575" s="349">
        <v>50</v>
      </c>
      <c r="D1575" s="350">
        <f t="shared" si="24"/>
        <v>3.5</v>
      </c>
      <c r="E1575" s="351">
        <v>46.5</v>
      </c>
      <c r="F1575" s="352" t="s">
        <v>3162</v>
      </c>
      <c r="G1575" s="239"/>
      <c r="H1575" s="5"/>
      <c r="I1575" s="127"/>
      <c r="J1575" s="5"/>
    </row>
    <row r="1576" spans="2:10" ht="15">
      <c r="B1576" s="348">
        <v>43007.438020832997</v>
      </c>
      <c r="C1576" s="349">
        <v>150</v>
      </c>
      <c r="D1576" s="350">
        <f t="shared" si="24"/>
        <v>12</v>
      </c>
      <c r="E1576" s="351">
        <v>138</v>
      </c>
      <c r="F1576" s="352" t="s">
        <v>3163</v>
      </c>
      <c r="G1576" s="239"/>
      <c r="H1576" s="5"/>
      <c r="I1576" s="127"/>
      <c r="J1576" s="5"/>
    </row>
    <row r="1577" spans="2:10" ht="15">
      <c r="B1577" s="348">
        <v>43007.444270833003</v>
      </c>
      <c r="C1577" s="349">
        <v>150</v>
      </c>
      <c r="D1577" s="350">
        <f t="shared" si="24"/>
        <v>7.5</v>
      </c>
      <c r="E1577" s="351">
        <v>142.5</v>
      </c>
      <c r="F1577" s="352" t="s">
        <v>3164</v>
      </c>
      <c r="G1577" s="239"/>
      <c r="H1577" s="5"/>
      <c r="I1577" s="127"/>
      <c r="J1577" s="5"/>
    </row>
    <row r="1578" spans="2:10" ht="15">
      <c r="B1578" s="348">
        <v>43007.448634259003</v>
      </c>
      <c r="C1578" s="349">
        <v>300</v>
      </c>
      <c r="D1578" s="350">
        <f t="shared" si="24"/>
        <v>24</v>
      </c>
      <c r="E1578" s="351">
        <v>276</v>
      </c>
      <c r="F1578" s="352" t="s">
        <v>3165</v>
      </c>
      <c r="G1578" s="239"/>
      <c r="H1578" s="5"/>
      <c r="I1578" s="127"/>
      <c r="J1578" s="5"/>
    </row>
    <row r="1579" spans="2:10" ht="15">
      <c r="B1579" s="348">
        <v>43007.458379629999</v>
      </c>
      <c r="C1579" s="349">
        <v>100</v>
      </c>
      <c r="D1579" s="350">
        <f t="shared" si="24"/>
        <v>8</v>
      </c>
      <c r="E1579" s="351">
        <v>92</v>
      </c>
      <c r="F1579" s="352" t="s">
        <v>3166</v>
      </c>
      <c r="G1579" s="239"/>
      <c r="H1579" s="5"/>
      <c r="I1579" s="127"/>
      <c r="J1579" s="5"/>
    </row>
    <row r="1580" spans="2:10" ht="15">
      <c r="B1580" s="348">
        <v>43007.458402778</v>
      </c>
      <c r="C1580" s="349">
        <v>300</v>
      </c>
      <c r="D1580" s="350">
        <f t="shared" si="24"/>
        <v>15</v>
      </c>
      <c r="E1580" s="351">
        <v>285</v>
      </c>
      <c r="F1580" s="352" t="s">
        <v>3167</v>
      </c>
      <c r="G1580" s="239"/>
      <c r="H1580" s="5"/>
      <c r="I1580" s="127"/>
      <c r="J1580" s="5"/>
    </row>
    <row r="1581" spans="2:10" ht="15">
      <c r="B1581" s="348">
        <v>43007.458530092998</v>
      </c>
      <c r="C1581" s="349">
        <v>100</v>
      </c>
      <c r="D1581" s="350">
        <f t="shared" si="24"/>
        <v>7</v>
      </c>
      <c r="E1581" s="351">
        <v>93</v>
      </c>
      <c r="F1581" s="352" t="s">
        <v>3168</v>
      </c>
      <c r="G1581" s="239"/>
      <c r="H1581" s="5"/>
      <c r="I1581" s="127"/>
      <c r="J1581" s="5"/>
    </row>
    <row r="1582" spans="2:10" ht="15">
      <c r="B1582" s="348">
        <v>43007.458576388999</v>
      </c>
      <c r="C1582" s="349">
        <v>150</v>
      </c>
      <c r="D1582" s="350">
        <f t="shared" si="24"/>
        <v>12</v>
      </c>
      <c r="E1582" s="351">
        <v>138</v>
      </c>
      <c r="F1582" s="352" t="s">
        <v>2864</v>
      </c>
      <c r="G1582" s="239"/>
      <c r="H1582" s="5"/>
      <c r="I1582" s="127"/>
      <c r="J1582" s="5"/>
    </row>
    <row r="1583" spans="2:10" s="5" customFormat="1">
      <c r="B1583" s="348">
        <v>43007.479398148003</v>
      </c>
      <c r="C1583" s="349">
        <v>500</v>
      </c>
      <c r="D1583" s="350">
        <f t="shared" si="24"/>
        <v>25</v>
      </c>
      <c r="E1583" s="351">
        <v>475</v>
      </c>
      <c r="F1583" s="352" t="s">
        <v>3169</v>
      </c>
    </row>
    <row r="1584" spans="2:10" s="5" customFormat="1">
      <c r="B1584" s="348">
        <v>43007.487800925999</v>
      </c>
      <c r="C1584" s="349">
        <v>100</v>
      </c>
      <c r="D1584" s="350">
        <f t="shared" si="24"/>
        <v>5</v>
      </c>
      <c r="E1584" s="351">
        <v>95</v>
      </c>
      <c r="F1584" s="352" t="s">
        <v>2132</v>
      </c>
    </row>
    <row r="1585" spans="2:6" s="5" customFormat="1">
      <c r="B1585" s="348">
        <v>43007.487881943998</v>
      </c>
      <c r="C1585" s="349">
        <v>300</v>
      </c>
      <c r="D1585" s="350">
        <f t="shared" si="24"/>
        <v>15</v>
      </c>
      <c r="E1585" s="351">
        <v>285</v>
      </c>
      <c r="F1585" s="352" t="s">
        <v>3170</v>
      </c>
    </row>
    <row r="1586" spans="2:6" s="5" customFormat="1">
      <c r="B1586" s="348">
        <v>43007.487997684999</v>
      </c>
      <c r="C1586" s="349">
        <v>1500</v>
      </c>
      <c r="D1586" s="350">
        <f t="shared" si="24"/>
        <v>120</v>
      </c>
      <c r="E1586" s="351">
        <v>1380</v>
      </c>
      <c r="F1586" s="352" t="s">
        <v>2720</v>
      </c>
    </row>
    <row r="1587" spans="2:6" s="5" customFormat="1">
      <c r="B1587" s="348">
        <v>43007.488125000003</v>
      </c>
      <c r="C1587" s="349">
        <v>30</v>
      </c>
      <c r="D1587" s="350">
        <f t="shared" si="24"/>
        <v>2.1000000000000014</v>
      </c>
      <c r="E1587" s="351">
        <v>27.9</v>
      </c>
      <c r="F1587" s="352" t="s">
        <v>2499</v>
      </c>
    </row>
    <row r="1588" spans="2:6" s="5" customFormat="1">
      <c r="B1588" s="348">
        <v>43007.488287036998</v>
      </c>
      <c r="C1588" s="349">
        <v>50</v>
      </c>
      <c r="D1588" s="350">
        <f t="shared" si="24"/>
        <v>2.5</v>
      </c>
      <c r="E1588" s="351">
        <v>47.5</v>
      </c>
      <c r="F1588" s="352" t="s">
        <v>3171</v>
      </c>
    </row>
    <row r="1589" spans="2:6" s="5" customFormat="1">
      <c r="B1589" s="348">
        <v>43007.489421295999</v>
      </c>
      <c r="C1589" s="349">
        <v>200</v>
      </c>
      <c r="D1589" s="350">
        <f t="shared" si="24"/>
        <v>14</v>
      </c>
      <c r="E1589" s="351">
        <v>186</v>
      </c>
      <c r="F1589" s="352" t="s">
        <v>2273</v>
      </c>
    </row>
    <row r="1590" spans="2:6" s="5" customFormat="1">
      <c r="B1590" s="348">
        <v>43007.493078703999</v>
      </c>
      <c r="C1590" s="349">
        <v>50</v>
      </c>
      <c r="D1590" s="350">
        <f t="shared" si="24"/>
        <v>3.5</v>
      </c>
      <c r="E1590" s="351">
        <v>46.5</v>
      </c>
      <c r="F1590" s="352" t="s">
        <v>3172</v>
      </c>
    </row>
    <row r="1591" spans="2:6" s="5" customFormat="1">
      <c r="B1591" s="348">
        <v>43007.510763888997</v>
      </c>
      <c r="C1591" s="349">
        <v>100</v>
      </c>
      <c r="D1591" s="350">
        <f t="shared" si="24"/>
        <v>5</v>
      </c>
      <c r="E1591" s="351">
        <v>95</v>
      </c>
      <c r="F1591" s="352" t="s">
        <v>2183</v>
      </c>
    </row>
    <row r="1592" spans="2:6" s="5" customFormat="1">
      <c r="B1592" s="348">
        <v>43007.532361111</v>
      </c>
      <c r="C1592" s="349">
        <v>50</v>
      </c>
      <c r="D1592" s="350">
        <f t="shared" si="24"/>
        <v>2.5</v>
      </c>
      <c r="E1592" s="351">
        <v>47.5</v>
      </c>
      <c r="F1592" s="352" t="s">
        <v>3173</v>
      </c>
    </row>
    <row r="1593" spans="2:6" s="5" customFormat="1">
      <c r="B1593" s="348">
        <v>43007.532500000001</v>
      </c>
      <c r="C1593" s="349">
        <v>45</v>
      </c>
      <c r="D1593" s="350">
        <f t="shared" si="24"/>
        <v>2.25</v>
      </c>
      <c r="E1593" s="351">
        <v>42.75</v>
      </c>
      <c r="F1593" s="352" t="s">
        <v>3174</v>
      </c>
    </row>
    <row r="1594" spans="2:6" s="5" customFormat="1">
      <c r="B1594" s="348">
        <v>43007.535034722001</v>
      </c>
      <c r="C1594" s="349">
        <v>50</v>
      </c>
      <c r="D1594" s="350">
        <f t="shared" si="24"/>
        <v>2.5</v>
      </c>
      <c r="E1594" s="351">
        <v>47.5</v>
      </c>
      <c r="F1594" s="352" t="s">
        <v>3173</v>
      </c>
    </row>
    <row r="1595" spans="2:6" s="5" customFormat="1">
      <c r="B1595" s="348">
        <v>43007.539502314998</v>
      </c>
      <c r="C1595" s="349">
        <v>900</v>
      </c>
      <c r="D1595" s="350">
        <f t="shared" si="24"/>
        <v>63</v>
      </c>
      <c r="E1595" s="351">
        <v>837</v>
      </c>
      <c r="F1595" s="352" t="s">
        <v>1957</v>
      </c>
    </row>
    <row r="1596" spans="2:6" s="5" customFormat="1">
      <c r="B1596" s="348">
        <v>43007.541875000003</v>
      </c>
      <c r="C1596" s="349">
        <v>5</v>
      </c>
      <c r="D1596" s="350">
        <f t="shared" si="24"/>
        <v>0.25</v>
      </c>
      <c r="E1596" s="351">
        <v>4.75</v>
      </c>
      <c r="F1596" s="352" t="s">
        <v>3131</v>
      </c>
    </row>
    <row r="1597" spans="2:6" s="5" customFormat="1">
      <c r="B1597" s="348">
        <v>43007.542314815</v>
      </c>
      <c r="C1597" s="349">
        <v>50</v>
      </c>
      <c r="D1597" s="350">
        <f t="shared" si="24"/>
        <v>4</v>
      </c>
      <c r="E1597" s="351">
        <v>46</v>
      </c>
      <c r="F1597" s="352" t="s">
        <v>3175</v>
      </c>
    </row>
    <row r="1598" spans="2:6" s="5" customFormat="1">
      <c r="B1598" s="348">
        <v>43007.543981481002</v>
      </c>
      <c r="C1598" s="349">
        <v>100</v>
      </c>
      <c r="D1598" s="350">
        <f t="shared" si="24"/>
        <v>7</v>
      </c>
      <c r="E1598" s="351">
        <v>93</v>
      </c>
      <c r="F1598" s="352" t="s">
        <v>3176</v>
      </c>
    </row>
    <row r="1599" spans="2:6" s="5" customFormat="1">
      <c r="B1599" s="348">
        <v>43007.545613426002</v>
      </c>
      <c r="C1599" s="349">
        <v>2</v>
      </c>
      <c r="D1599" s="350">
        <f t="shared" si="24"/>
        <v>0.10000000000000009</v>
      </c>
      <c r="E1599" s="351">
        <v>1.9</v>
      </c>
      <c r="F1599" s="352" t="s">
        <v>3131</v>
      </c>
    </row>
    <row r="1600" spans="2:6" s="5" customFormat="1">
      <c r="B1600" s="348">
        <v>43007.587824073998</v>
      </c>
      <c r="C1600" s="349">
        <v>850</v>
      </c>
      <c r="D1600" s="350">
        <f t="shared" si="24"/>
        <v>68</v>
      </c>
      <c r="E1600" s="351">
        <v>782</v>
      </c>
      <c r="F1600" s="352" t="s">
        <v>3177</v>
      </c>
    </row>
    <row r="1601" spans="2:6" s="5" customFormat="1">
      <c r="B1601" s="348">
        <v>43007.591249999998</v>
      </c>
      <c r="C1601" s="349">
        <v>100</v>
      </c>
      <c r="D1601" s="350">
        <f t="shared" si="24"/>
        <v>5</v>
      </c>
      <c r="E1601" s="351">
        <v>95</v>
      </c>
      <c r="F1601" s="352" t="s">
        <v>3178</v>
      </c>
    </row>
    <row r="1602" spans="2:6" s="5" customFormat="1">
      <c r="B1602" s="348">
        <v>43007.593819444002</v>
      </c>
      <c r="C1602" s="349">
        <v>100</v>
      </c>
      <c r="D1602" s="350">
        <f t="shared" si="24"/>
        <v>5</v>
      </c>
      <c r="E1602" s="351">
        <v>95</v>
      </c>
      <c r="F1602" s="352" t="s">
        <v>3179</v>
      </c>
    </row>
    <row r="1603" spans="2:6" s="5" customFormat="1">
      <c r="B1603" s="348">
        <v>43007.640694444002</v>
      </c>
      <c r="C1603" s="349">
        <v>1000</v>
      </c>
      <c r="D1603" s="350">
        <f t="shared" si="24"/>
        <v>50</v>
      </c>
      <c r="E1603" s="351">
        <v>950</v>
      </c>
      <c r="F1603" s="352" t="s">
        <v>3180</v>
      </c>
    </row>
    <row r="1604" spans="2:6" s="5" customFormat="1">
      <c r="B1604" s="348">
        <v>43007.644849536999</v>
      </c>
      <c r="C1604" s="349">
        <v>300</v>
      </c>
      <c r="D1604" s="350">
        <f t="shared" si="24"/>
        <v>15</v>
      </c>
      <c r="E1604" s="351">
        <v>285</v>
      </c>
      <c r="F1604" s="352" t="s">
        <v>3181</v>
      </c>
    </row>
    <row r="1605" spans="2:6" s="5" customFormat="1">
      <c r="B1605" s="348">
        <v>43007.664548610999</v>
      </c>
      <c r="C1605" s="349">
        <v>150</v>
      </c>
      <c r="D1605" s="350">
        <f t="shared" ref="D1605:D1668" si="25">C1605-E1605</f>
        <v>10.5</v>
      </c>
      <c r="E1605" s="351">
        <v>139.5</v>
      </c>
      <c r="F1605" s="352" t="s">
        <v>3182</v>
      </c>
    </row>
    <row r="1606" spans="2:6" s="5" customFormat="1">
      <c r="B1606" s="348">
        <v>43007.668888888998</v>
      </c>
      <c r="C1606" s="349">
        <v>6200</v>
      </c>
      <c r="D1606" s="350">
        <f t="shared" si="25"/>
        <v>496</v>
      </c>
      <c r="E1606" s="351">
        <v>5704</v>
      </c>
      <c r="F1606" s="352" t="s">
        <v>3183</v>
      </c>
    </row>
    <row r="1607" spans="2:6" s="5" customFormat="1">
      <c r="B1607" s="348">
        <v>43007.680520832997</v>
      </c>
      <c r="C1607" s="349">
        <v>50</v>
      </c>
      <c r="D1607" s="350">
        <f t="shared" si="25"/>
        <v>2.5</v>
      </c>
      <c r="E1607" s="351">
        <v>47.5</v>
      </c>
      <c r="F1607" s="352" t="s">
        <v>2165</v>
      </c>
    </row>
    <row r="1608" spans="2:6" s="5" customFormat="1">
      <c r="B1608" s="348">
        <v>43007.693900462997</v>
      </c>
      <c r="C1608" s="349">
        <v>250</v>
      </c>
      <c r="D1608" s="350">
        <f t="shared" si="25"/>
        <v>12.5</v>
      </c>
      <c r="E1608" s="351">
        <v>237.5</v>
      </c>
      <c r="F1608" s="352" t="s">
        <v>3184</v>
      </c>
    </row>
    <row r="1609" spans="2:6" s="5" customFormat="1">
      <c r="B1609" s="348">
        <v>43007.708356481002</v>
      </c>
      <c r="C1609" s="349">
        <v>100</v>
      </c>
      <c r="D1609" s="350">
        <f t="shared" si="25"/>
        <v>8</v>
      </c>
      <c r="E1609" s="351">
        <v>92</v>
      </c>
      <c r="F1609" s="352" t="s">
        <v>3185</v>
      </c>
    </row>
    <row r="1610" spans="2:6" s="5" customFormat="1">
      <c r="B1610" s="348">
        <v>43007.719039352</v>
      </c>
      <c r="C1610" s="349">
        <v>50</v>
      </c>
      <c r="D1610" s="350">
        <f t="shared" si="25"/>
        <v>2.5</v>
      </c>
      <c r="E1610" s="351">
        <v>47.5</v>
      </c>
      <c r="F1610" s="352" t="s">
        <v>2815</v>
      </c>
    </row>
    <row r="1611" spans="2:6" s="5" customFormat="1">
      <c r="B1611" s="348">
        <v>43007.739201388998</v>
      </c>
      <c r="C1611" s="349">
        <v>200</v>
      </c>
      <c r="D1611" s="350">
        <f t="shared" si="25"/>
        <v>10</v>
      </c>
      <c r="E1611" s="351">
        <v>190</v>
      </c>
      <c r="F1611" s="352" t="s">
        <v>3186</v>
      </c>
    </row>
    <row r="1612" spans="2:6" s="5" customFormat="1">
      <c r="B1612" s="348">
        <v>43007.741203703998</v>
      </c>
      <c r="C1612" s="349">
        <v>100</v>
      </c>
      <c r="D1612" s="350">
        <f t="shared" si="25"/>
        <v>7</v>
      </c>
      <c r="E1612" s="351">
        <v>93</v>
      </c>
      <c r="F1612" s="352" t="s">
        <v>3187</v>
      </c>
    </row>
    <row r="1613" spans="2:6" s="5" customFormat="1">
      <c r="B1613" s="348">
        <v>43007.743298611</v>
      </c>
      <c r="C1613" s="349">
        <v>100</v>
      </c>
      <c r="D1613" s="350">
        <f t="shared" si="25"/>
        <v>5</v>
      </c>
      <c r="E1613" s="351">
        <v>95</v>
      </c>
      <c r="F1613" s="352" t="s">
        <v>3188</v>
      </c>
    </row>
    <row r="1614" spans="2:6" s="5" customFormat="1">
      <c r="B1614" s="348">
        <v>43007.750034721998</v>
      </c>
      <c r="C1614" s="349">
        <v>50</v>
      </c>
      <c r="D1614" s="350">
        <f t="shared" si="25"/>
        <v>2.5</v>
      </c>
      <c r="E1614" s="351">
        <v>47.5</v>
      </c>
      <c r="F1614" s="352" t="s">
        <v>3189</v>
      </c>
    </row>
    <row r="1615" spans="2:6" s="5" customFormat="1">
      <c r="B1615" s="348">
        <v>43007.765752314997</v>
      </c>
      <c r="C1615" s="349">
        <v>500</v>
      </c>
      <c r="D1615" s="350">
        <f t="shared" si="25"/>
        <v>40</v>
      </c>
      <c r="E1615" s="351">
        <v>460</v>
      </c>
      <c r="F1615" s="352" t="s">
        <v>2845</v>
      </c>
    </row>
    <row r="1616" spans="2:6" s="5" customFormat="1">
      <c r="B1616" s="348">
        <v>43007.766099537002</v>
      </c>
      <c r="C1616" s="349">
        <v>100</v>
      </c>
      <c r="D1616" s="350">
        <f t="shared" si="25"/>
        <v>5</v>
      </c>
      <c r="E1616" s="351">
        <v>95</v>
      </c>
      <c r="F1616" s="352" t="s">
        <v>3190</v>
      </c>
    </row>
    <row r="1617" spans="2:6" s="5" customFormat="1">
      <c r="B1617" s="348">
        <v>43007.775104166998</v>
      </c>
      <c r="C1617" s="349">
        <v>200</v>
      </c>
      <c r="D1617" s="350">
        <f t="shared" si="25"/>
        <v>10</v>
      </c>
      <c r="E1617" s="351">
        <v>190</v>
      </c>
      <c r="F1617" s="352" t="s">
        <v>3191</v>
      </c>
    </row>
    <row r="1618" spans="2:6" s="5" customFormat="1">
      <c r="B1618" s="348">
        <v>43007.783715277998</v>
      </c>
      <c r="C1618" s="349">
        <v>100</v>
      </c>
      <c r="D1618" s="350">
        <f t="shared" si="25"/>
        <v>5</v>
      </c>
      <c r="E1618" s="351">
        <v>95</v>
      </c>
      <c r="F1618" s="352" t="s">
        <v>3192</v>
      </c>
    </row>
    <row r="1619" spans="2:6" s="5" customFormat="1">
      <c r="B1619" s="348">
        <v>43007.788344907</v>
      </c>
      <c r="C1619" s="349">
        <v>300</v>
      </c>
      <c r="D1619" s="350">
        <f t="shared" si="25"/>
        <v>15</v>
      </c>
      <c r="E1619" s="351">
        <v>285</v>
      </c>
      <c r="F1619" s="352" t="s">
        <v>3193</v>
      </c>
    </row>
    <row r="1620" spans="2:6" s="5" customFormat="1">
      <c r="B1620" s="348">
        <v>43007.788692130001</v>
      </c>
      <c r="C1620" s="349">
        <v>100</v>
      </c>
      <c r="D1620" s="350">
        <f t="shared" si="25"/>
        <v>5</v>
      </c>
      <c r="E1620" s="351">
        <v>95</v>
      </c>
      <c r="F1620" s="352" t="s">
        <v>3194</v>
      </c>
    </row>
    <row r="1621" spans="2:6" s="5" customFormat="1">
      <c r="B1621" s="348">
        <v>43007.790439814999</v>
      </c>
      <c r="C1621" s="349">
        <v>100</v>
      </c>
      <c r="D1621" s="350">
        <f t="shared" si="25"/>
        <v>8</v>
      </c>
      <c r="E1621" s="351">
        <v>92</v>
      </c>
      <c r="F1621" s="352" t="s">
        <v>2283</v>
      </c>
    </row>
    <row r="1622" spans="2:6" s="5" customFormat="1">
      <c r="B1622" s="348">
        <v>43007.792094907003</v>
      </c>
      <c r="C1622" s="349">
        <v>50</v>
      </c>
      <c r="D1622" s="350">
        <f t="shared" si="25"/>
        <v>3.5</v>
      </c>
      <c r="E1622" s="351">
        <v>46.5</v>
      </c>
      <c r="F1622" s="352" t="s">
        <v>2406</v>
      </c>
    </row>
    <row r="1623" spans="2:6" s="5" customFormat="1">
      <c r="B1623" s="348">
        <v>43007.793287036999</v>
      </c>
      <c r="C1623" s="349">
        <v>50</v>
      </c>
      <c r="D1623" s="350">
        <f t="shared" si="25"/>
        <v>3.5</v>
      </c>
      <c r="E1623" s="351">
        <v>46.5</v>
      </c>
      <c r="F1623" s="352" t="s">
        <v>2406</v>
      </c>
    </row>
    <row r="1624" spans="2:6" s="5" customFormat="1">
      <c r="B1624" s="348">
        <v>43007.805335648001</v>
      </c>
      <c r="C1624" s="349">
        <v>100</v>
      </c>
      <c r="D1624" s="350">
        <f t="shared" si="25"/>
        <v>5</v>
      </c>
      <c r="E1624" s="351">
        <v>95</v>
      </c>
      <c r="F1624" s="352" t="s">
        <v>3195</v>
      </c>
    </row>
    <row r="1625" spans="2:6" s="5" customFormat="1">
      <c r="B1625" s="348">
        <v>43007.817361111003</v>
      </c>
      <c r="C1625" s="349">
        <v>100</v>
      </c>
      <c r="D1625" s="350">
        <f t="shared" si="25"/>
        <v>5</v>
      </c>
      <c r="E1625" s="351">
        <v>95</v>
      </c>
      <c r="F1625" s="352" t="s">
        <v>3196</v>
      </c>
    </row>
    <row r="1626" spans="2:6" s="5" customFormat="1">
      <c r="B1626" s="348">
        <v>43007.817581019</v>
      </c>
      <c r="C1626" s="349">
        <v>75</v>
      </c>
      <c r="D1626" s="350">
        <f t="shared" si="25"/>
        <v>5.25</v>
      </c>
      <c r="E1626" s="351">
        <v>69.75</v>
      </c>
      <c r="F1626" s="352" t="s">
        <v>3197</v>
      </c>
    </row>
    <row r="1627" spans="2:6" s="5" customFormat="1">
      <c r="B1627" s="348">
        <v>43007.817604167001</v>
      </c>
      <c r="C1627" s="349">
        <v>100</v>
      </c>
      <c r="D1627" s="350">
        <f t="shared" si="25"/>
        <v>5</v>
      </c>
      <c r="E1627" s="351">
        <v>95</v>
      </c>
      <c r="F1627" s="352" t="s">
        <v>3198</v>
      </c>
    </row>
    <row r="1628" spans="2:6" s="5" customFormat="1">
      <c r="B1628" s="348">
        <v>43007.817685185</v>
      </c>
      <c r="C1628" s="349">
        <v>50</v>
      </c>
      <c r="D1628" s="350">
        <f t="shared" si="25"/>
        <v>4</v>
      </c>
      <c r="E1628" s="351">
        <v>46</v>
      </c>
      <c r="F1628" s="352" t="s">
        <v>3199</v>
      </c>
    </row>
    <row r="1629" spans="2:6" s="5" customFormat="1">
      <c r="B1629" s="348">
        <v>43007.817754629999</v>
      </c>
      <c r="C1629" s="349">
        <v>50</v>
      </c>
      <c r="D1629" s="350">
        <f t="shared" si="25"/>
        <v>2.5</v>
      </c>
      <c r="E1629" s="351">
        <v>47.5</v>
      </c>
      <c r="F1629" s="352" t="s">
        <v>3200</v>
      </c>
    </row>
    <row r="1630" spans="2:6" s="5" customFormat="1">
      <c r="B1630" s="348">
        <v>43007.818368056003</v>
      </c>
      <c r="C1630" s="349">
        <v>50</v>
      </c>
      <c r="D1630" s="350">
        <f t="shared" si="25"/>
        <v>2.5</v>
      </c>
      <c r="E1630" s="351">
        <v>47.5</v>
      </c>
      <c r="F1630" s="352" t="s">
        <v>3201</v>
      </c>
    </row>
    <row r="1631" spans="2:6" s="5" customFormat="1">
      <c r="B1631" s="348">
        <v>43007.818576389</v>
      </c>
      <c r="C1631" s="349">
        <v>100</v>
      </c>
      <c r="D1631" s="350">
        <f t="shared" si="25"/>
        <v>5</v>
      </c>
      <c r="E1631" s="351">
        <v>95</v>
      </c>
      <c r="F1631" s="352" t="s">
        <v>3202</v>
      </c>
    </row>
    <row r="1632" spans="2:6" s="5" customFormat="1">
      <c r="B1632" s="348">
        <v>43007.819618055997</v>
      </c>
      <c r="C1632" s="349">
        <v>500</v>
      </c>
      <c r="D1632" s="350">
        <f t="shared" si="25"/>
        <v>35</v>
      </c>
      <c r="E1632" s="351">
        <v>465</v>
      </c>
      <c r="F1632" s="352" t="s">
        <v>3203</v>
      </c>
    </row>
    <row r="1633" spans="2:6" s="5" customFormat="1">
      <c r="B1633" s="348">
        <v>43007.845393518997</v>
      </c>
      <c r="C1633" s="349">
        <v>400</v>
      </c>
      <c r="D1633" s="350">
        <f t="shared" si="25"/>
        <v>20</v>
      </c>
      <c r="E1633" s="351">
        <v>380</v>
      </c>
      <c r="F1633" s="352" t="s">
        <v>3204</v>
      </c>
    </row>
    <row r="1634" spans="2:6" s="5" customFormat="1">
      <c r="B1634" s="348">
        <v>43007.848726851997</v>
      </c>
      <c r="C1634" s="349">
        <v>100</v>
      </c>
      <c r="D1634" s="350">
        <f t="shared" si="25"/>
        <v>5</v>
      </c>
      <c r="E1634" s="351">
        <v>95</v>
      </c>
      <c r="F1634" s="352" t="s">
        <v>2316</v>
      </c>
    </row>
    <row r="1635" spans="2:6" s="5" customFormat="1">
      <c r="B1635" s="348">
        <v>43007.854965277998</v>
      </c>
      <c r="C1635" s="349">
        <v>100</v>
      </c>
      <c r="D1635" s="350">
        <f t="shared" si="25"/>
        <v>5</v>
      </c>
      <c r="E1635" s="351">
        <v>95</v>
      </c>
      <c r="F1635" s="352" t="s">
        <v>2739</v>
      </c>
    </row>
    <row r="1636" spans="2:6" s="5" customFormat="1">
      <c r="B1636" s="348">
        <v>43007.865370369997</v>
      </c>
      <c r="C1636" s="349">
        <v>50</v>
      </c>
      <c r="D1636" s="350">
        <f t="shared" si="25"/>
        <v>2.5</v>
      </c>
      <c r="E1636" s="351">
        <v>47.5</v>
      </c>
      <c r="F1636" s="352" t="s">
        <v>3205</v>
      </c>
    </row>
    <row r="1637" spans="2:6" s="5" customFormat="1">
      <c r="B1637" s="348">
        <v>43007.865405092998</v>
      </c>
      <c r="C1637" s="349">
        <v>50</v>
      </c>
      <c r="D1637" s="350">
        <f t="shared" si="25"/>
        <v>2.5</v>
      </c>
      <c r="E1637" s="351">
        <v>47.5</v>
      </c>
      <c r="F1637" s="352" t="s">
        <v>3206</v>
      </c>
    </row>
    <row r="1638" spans="2:6" s="5" customFormat="1">
      <c r="B1638" s="348">
        <v>43007.865810185001</v>
      </c>
      <c r="C1638" s="349">
        <v>50</v>
      </c>
      <c r="D1638" s="350">
        <f t="shared" si="25"/>
        <v>2.5</v>
      </c>
      <c r="E1638" s="351">
        <v>47.5</v>
      </c>
      <c r="F1638" s="352" t="s">
        <v>3207</v>
      </c>
    </row>
    <row r="1639" spans="2:6" s="5" customFormat="1">
      <c r="B1639" s="348">
        <v>43007.865844906999</v>
      </c>
      <c r="C1639" s="349">
        <v>100</v>
      </c>
      <c r="D1639" s="350">
        <f t="shared" si="25"/>
        <v>8</v>
      </c>
      <c r="E1639" s="351">
        <v>92</v>
      </c>
      <c r="F1639" s="352" t="s">
        <v>3208</v>
      </c>
    </row>
    <row r="1640" spans="2:6" s="5" customFormat="1">
      <c r="B1640" s="348">
        <v>43007.867129630002</v>
      </c>
      <c r="C1640" s="349">
        <v>200</v>
      </c>
      <c r="D1640" s="350">
        <f t="shared" si="25"/>
        <v>16</v>
      </c>
      <c r="E1640" s="351">
        <v>184</v>
      </c>
      <c r="F1640" s="352" t="s">
        <v>3209</v>
      </c>
    </row>
    <row r="1641" spans="2:6" s="5" customFormat="1">
      <c r="B1641" s="348">
        <v>43007.868090278003</v>
      </c>
      <c r="C1641" s="349">
        <v>50</v>
      </c>
      <c r="D1641" s="350">
        <f t="shared" si="25"/>
        <v>3.5</v>
      </c>
      <c r="E1641" s="351">
        <v>46.5</v>
      </c>
      <c r="F1641" s="352" t="s">
        <v>3210</v>
      </c>
    </row>
    <row r="1642" spans="2:6" s="5" customFormat="1">
      <c r="B1642" s="348">
        <v>43007.874467592999</v>
      </c>
      <c r="C1642" s="349">
        <v>50</v>
      </c>
      <c r="D1642" s="350">
        <f t="shared" si="25"/>
        <v>4</v>
      </c>
      <c r="E1642" s="351">
        <v>46</v>
      </c>
      <c r="F1642" s="352" t="s">
        <v>1952</v>
      </c>
    </row>
    <row r="1643" spans="2:6" s="5" customFormat="1">
      <c r="B1643" s="348">
        <v>43007.908553241003</v>
      </c>
      <c r="C1643" s="349">
        <v>100</v>
      </c>
      <c r="D1643" s="350">
        <f t="shared" si="25"/>
        <v>7</v>
      </c>
      <c r="E1643" s="351">
        <v>93</v>
      </c>
      <c r="F1643" s="352" t="s">
        <v>2733</v>
      </c>
    </row>
    <row r="1644" spans="2:6" s="5" customFormat="1">
      <c r="B1644" s="348">
        <v>43007.919421295999</v>
      </c>
      <c r="C1644" s="349">
        <v>200</v>
      </c>
      <c r="D1644" s="350">
        <f t="shared" si="25"/>
        <v>10</v>
      </c>
      <c r="E1644" s="351">
        <v>190</v>
      </c>
      <c r="F1644" s="352" t="s">
        <v>2001</v>
      </c>
    </row>
    <row r="1645" spans="2:6" s="5" customFormat="1">
      <c r="B1645" s="348">
        <v>43007.919791667002</v>
      </c>
      <c r="C1645" s="349">
        <v>100</v>
      </c>
      <c r="D1645" s="350">
        <f t="shared" si="25"/>
        <v>5</v>
      </c>
      <c r="E1645" s="351">
        <v>95</v>
      </c>
      <c r="F1645" s="352" t="s">
        <v>2001</v>
      </c>
    </row>
    <row r="1646" spans="2:6" s="5" customFormat="1">
      <c r="B1646" s="348">
        <v>43007.927743056003</v>
      </c>
      <c r="C1646" s="349">
        <v>100</v>
      </c>
      <c r="D1646" s="350">
        <f t="shared" si="25"/>
        <v>5</v>
      </c>
      <c r="E1646" s="351">
        <v>95</v>
      </c>
      <c r="F1646" s="352" t="s">
        <v>1953</v>
      </c>
    </row>
    <row r="1647" spans="2:6" s="5" customFormat="1">
      <c r="B1647" s="348">
        <v>43007.958368056003</v>
      </c>
      <c r="C1647" s="349">
        <v>200</v>
      </c>
      <c r="D1647" s="350">
        <f t="shared" si="25"/>
        <v>14</v>
      </c>
      <c r="E1647" s="351">
        <v>186</v>
      </c>
      <c r="F1647" s="352" t="s">
        <v>3211</v>
      </c>
    </row>
    <row r="1648" spans="2:6" s="5" customFormat="1">
      <c r="B1648" s="348">
        <v>43007.993229166997</v>
      </c>
      <c r="C1648" s="349">
        <v>50</v>
      </c>
      <c r="D1648" s="350">
        <f t="shared" si="25"/>
        <v>3.5</v>
      </c>
      <c r="E1648" s="351">
        <v>46.5</v>
      </c>
      <c r="F1648" s="352" t="s">
        <v>3212</v>
      </c>
    </row>
    <row r="1649" spans="2:6" s="5" customFormat="1">
      <c r="B1649" s="348">
        <v>43007.998645833002</v>
      </c>
      <c r="C1649" s="349">
        <v>50</v>
      </c>
      <c r="D1649" s="350">
        <f t="shared" si="25"/>
        <v>3.5</v>
      </c>
      <c r="E1649" s="351">
        <v>46.5</v>
      </c>
      <c r="F1649" s="352" t="s">
        <v>3213</v>
      </c>
    </row>
    <row r="1650" spans="2:6" s="5" customFormat="1">
      <c r="B1650" s="348">
        <v>43007.999444444002</v>
      </c>
      <c r="C1650" s="349">
        <v>450</v>
      </c>
      <c r="D1650" s="350">
        <f t="shared" si="25"/>
        <v>31.5</v>
      </c>
      <c r="E1650" s="351">
        <v>418.5</v>
      </c>
      <c r="F1650" s="352" t="s">
        <v>3213</v>
      </c>
    </row>
    <row r="1651" spans="2:6" s="5" customFormat="1">
      <c r="B1651" s="348">
        <v>43008.051736111003</v>
      </c>
      <c r="C1651" s="349">
        <v>30</v>
      </c>
      <c r="D1651" s="350">
        <f t="shared" si="25"/>
        <v>1.5</v>
      </c>
      <c r="E1651" s="351">
        <v>28.5</v>
      </c>
      <c r="F1651" s="352" t="s">
        <v>3214</v>
      </c>
    </row>
    <row r="1652" spans="2:6" s="5" customFormat="1">
      <c r="B1652" s="348">
        <v>43008.071898148002</v>
      </c>
      <c r="C1652" s="349">
        <v>100</v>
      </c>
      <c r="D1652" s="350">
        <f t="shared" si="25"/>
        <v>5</v>
      </c>
      <c r="E1652" s="351">
        <v>95</v>
      </c>
      <c r="F1652" s="352" t="s">
        <v>3215</v>
      </c>
    </row>
    <row r="1653" spans="2:6" s="5" customFormat="1">
      <c r="B1653" s="348">
        <v>43008.072824073999</v>
      </c>
      <c r="C1653" s="349">
        <v>150</v>
      </c>
      <c r="D1653" s="350">
        <f t="shared" si="25"/>
        <v>7.5</v>
      </c>
      <c r="E1653" s="351">
        <v>142.5</v>
      </c>
      <c r="F1653" s="352" t="s">
        <v>3216</v>
      </c>
    </row>
    <row r="1654" spans="2:6" s="5" customFormat="1">
      <c r="B1654" s="348">
        <v>43008.151296295997</v>
      </c>
      <c r="C1654" s="349">
        <v>100</v>
      </c>
      <c r="D1654" s="350">
        <f t="shared" si="25"/>
        <v>5</v>
      </c>
      <c r="E1654" s="351">
        <v>95</v>
      </c>
      <c r="F1654" s="352" t="s">
        <v>3078</v>
      </c>
    </row>
    <row r="1655" spans="2:6" s="5" customFormat="1">
      <c r="B1655" s="348">
        <v>43008.152662036999</v>
      </c>
      <c r="C1655" s="349">
        <v>200</v>
      </c>
      <c r="D1655" s="350">
        <f t="shared" si="25"/>
        <v>10</v>
      </c>
      <c r="E1655" s="351">
        <v>190</v>
      </c>
      <c r="F1655" s="352" t="s">
        <v>3217</v>
      </c>
    </row>
    <row r="1656" spans="2:6" s="5" customFormat="1">
      <c r="B1656" s="348">
        <v>43008.162303240999</v>
      </c>
      <c r="C1656" s="349">
        <v>100</v>
      </c>
      <c r="D1656" s="350">
        <f t="shared" si="25"/>
        <v>5</v>
      </c>
      <c r="E1656" s="351">
        <v>95</v>
      </c>
      <c r="F1656" s="352" t="s">
        <v>2055</v>
      </c>
    </row>
    <row r="1657" spans="2:6" s="5" customFormat="1">
      <c r="B1657" s="348">
        <v>43008.333564815002</v>
      </c>
      <c r="C1657" s="349">
        <v>100</v>
      </c>
      <c r="D1657" s="350">
        <f t="shared" si="25"/>
        <v>5</v>
      </c>
      <c r="E1657" s="351">
        <v>95</v>
      </c>
      <c r="F1657" s="352" t="s">
        <v>2057</v>
      </c>
    </row>
    <row r="1658" spans="2:6" s="5" customFormat="1">
      <c r="B1658" s="348">
        <v>43008.336875000001</v>
      </c>
      <c r="C1658" s="349">
        <v>100</v>
      </c>
      <c r="D1658" s="350">
        <f t="shared" si="25"/>
        <v>5</v>
      </c>
      <c r="E1658" s="351">
        <v>95</v>
      </c>
      <c r="F1658" s="352" t="s">
        <v>3218</v>
      </c>
    </row>
    <row r="1659" spans="2:6" s="5" customFormat="1">
      <c r="B1659" s="348">
        <v>43008.398715278003</v>
      </c>
      <c r="C1659" s="349">
        <v>50</v>
      </c>
      <c r="D1659" s="350">
        <f t="shared" si="25"/>
        <v>3.5</v>
      </c>
      <c r="E1659" s="351">
        <v>46.5</v>
      </c>
      <c r="F1659" s="352" t="s">
        <v>3219</v>
      </c>
    </row>
    <row r="1660" spans="2:6" s="5" customFormat="1">
      <c r="B1660" s="348">
        <v>43008.405173610998</v>
      </c>
      <c r="C1660" s="349">
        <v>70</v>
      </c>
      <c r="D1660" s="350">
        <f t="shared" si="25"/>
        <v>3.5</v>
      </c>
      <c r="E1660" s="351">
        <v>66.5</v>
      </c>
      <c r="F1660" s="352" t="s">
        <v>3220</v>
      </c>
    </row>
    <row r="1661" spans="2:6" s="5" customFormat="1">
      <c r="B1661" s="348">
        <v>43008.405185185002</v>
      </c>
      <c r="C1661" s="349">
        <v>100</v>
      </c>
      <c r="D1661" s="350">
        <f t="shared" si="25"/>
        <v>5</v>
      </c>
      <c r="E1661" s="351">
        <v>95</v>
      </c>
      <c r="F1661" s="352" t="s">
        <v>3221</v>
      </c>
    </row>
    <row r="1662" spans="2:6" s="5" customFormat="1">
      <c r="B1662" s="348">
        <v>43008.405289351998</v>
      </c>
      <c r="C1662" s="349">
        <v>100</v>
      </c>
      <c r="D1662" s="350">
        <f t="shared" si="25"/>
        <v>5</v>
      </c>
      <c r="E1662" s="351">
        <v>95</v>
      </c>
      <c r="F1662" s="352" t="s">
        <v>3222</v>
      </c>
    </row>
    <row r="1663" spans="2:6" s="5" customFormat="1">
      <c r="B1663" s="348">
        <v>43008.405543981004</v>
      </c>
      <c r="C1663" s="349">
        <v>100</v>
      </c>
      <c r="D1663" s="350">
        <f t="shared" si="25"/>
        <v>8</v>
      </c>
      <c r="E1663" s="351">
        <v>92</v>
      </c>
      <c r="F1663" s="352" t="s">
        <v>3223</v>
      </c>
    </row>
    <row r="1664" spans="2:6" s="5" customFormat="1">
      <c r="B1664" s="348">
        <v>43008.408055555999</v>
      </c>
      <c r="C1664" s="349">
        <v>90</v>
      </c>
      <c r="D1664" s="350">
        <f t="shared" si="25"/>
        <v>7.2000000000000028</v>
      </c>
      <c r="E1664" s="351">
        <v>82.8</v>
      </c>
      <c r="F1664" s="352" t="s">
        <v>3224</v>
      </c>
    </row>
    <row r="1665" spans="2:6" s="5" customFormat="1">
      <c r="B1665" s="348">
        <v>43008.421967593</v>
      </c>
      <c r="C1665" s="349">
        <v>250</v>
      </c>
      <c r="D1665" s="350">
        <f t="shared" si="25"/>
        <v>12.5</v>
      </c>
      <c r="E1665" s="351">
        <v>237.5</v>
      </c>
      <c r="F1665" s="352" t="s">
        <v>3225</v>
      </c>
    </row>
    <row r="1666" spans="2:6" s="5" customFormat="1">
      <c r="B1666" s="348">
        <v>43008.454490741002</v>
      </c>
      <c r="C1666" s="349">
        <v>50</v>
      </c>
      <c r="D1666" s="350">
        <f t="shared" si="25"/>
        <v>2.5</v>
      </c>
      <c r="E1666" s="351">
        <v>47.5</v>
      </c>
      <c r="F1666" s="352" t="s">
        <v>3226</v>
      </c>
    </row>
    <row r="1667" spans="2:6" s="5" customFormat="1">
      <c r="B1667" s="348">
        <v>43008.458414351997</v>
      </c>
      <c r="C1667" s="349">
        <v>50</v>
      </c>
      <c r="D1667" s="350">
        <f t="shared" si="25"/>
        <v>4</v>
      </c>
      <c r="E1667" s="351">
        <v>46</v>
      </c>
      <c r="F1667" s="352" t="s">
        <v>3227</v>
      </c>
    </row>
    <row r="1668" spans="2:6" s="5" customFormat="1">
      <c r="B1668" s="348">
        <v>43008.458425926001</v>
      </c>
      <c r="C1668" s="349">
        <v>20</v>
      </c>
      <c r="D1668" s="350">
        <f t="shared" si="25"/>
        <v>1.3999999999999986</v>
      </c>
      <c r="E1668" s="351">
        <v>18.600000000000001</v>
      </c>
      <c r="F1668" s="352" t="s">
        <v>3228</v>
      </c>
    </row>
    <row r="1669" spans="2:6" s="5" customFormat="1">
      <c r="B1669" s="348">
        <v>43008.458449074002</v>
      </c>
      <c r="C1669" s="349">
        <v>50</v>
      </c>
      <c r="D1669" s="350">
        <f t="shared" ref="D1669:D1712" si="26">C1669-E1669</f>
        <v>4</v>
      </c>
      <c r="E1669" s="351">
        <v>46</v>
      </c>
      <c r="F1669" s="352" t="s">
        <v>3229</v>
      </c>
    </row>
    <row r="1670" spans="2:6" s="5" customFormat="1">
      <c r="B1670" s="348">
        <v>43008.485717593001</v>
      </c>
      <c r="C1670" s="349">
        <v>300</v>
      </c>
      <c r="D1670" s="350">
        <f t="shared" si="26"/>
        <v>15</v>
      </c>
      <c r="E1670" s="351">
        <v>285</v>
      </c>
      <c r="F1670" s="352" t="s">
        <v>3230</v>
      </c>
    </row>
    <row r="1671" spans="2:6" s="5" customFormat="1">
      <c r="B1671" s="348">
        <v>43008.486226852001</v>
      </c>
      <c r="C1671" s="349">
        <v>50</v>
      </c>
      <c r="D1671" s="350">
        <f t="shared" si="26"/>
        <v>4</v>
      </c>
      <c r="E1671" s="351">
        <v>46</v>
      </c>
      <c r="F1671" s="352" t="s">
        <v>3231</v>
      </c>
    </row>
    <row r="1672" spans="2:6" s="5" customFormat="1">
      <c r="B1672" s="348">
        <v>43008.486805556</v>
      </c>
      <c r="C1672" s="349">
        <v>200</v>
      </c>
      <c r="D1672" s="350">
        <f t="shared" si="26"/>
        <v>10</v>
      </c>
      <c r="E1672" s="351">
        <v>190</v>
      </c>
      <c r="F1672" s="352" t="s">
        <v>3232</v>
      </c>
    </row>
    <row r="1673" spans="2:6" s="5" customFormat="1">
      <c r="B1673" s="348">
        <v>43008.520150463002</v>
      </c>
      <c r="C1673" s="349">
        <v>350</v>
      </c>
      <c r="D1673" s="350">
        <f t="shared" si="26"/>
        <v>17.5</v>
      </c>
      <c r="E1673" s="351">
        <v>332.5</v>
      </c>
      <c r="F1673" s="352" t="s">
        <v>2616</v>
      </c>
    </row>
    <row r="1674" spans="2:6" s="5" customFormat="1">
      <c r="B1674" s="348">
        <v>43008.532372684997</v>
      </c>
      <c r="C1674" s="349">
        <v>200</v>
      </c>
      <c r="D1674" s="350">
        <f t="shared" si="26"/>
        <v>10</v>
      </c>
      <c r="E1674" s="351">
        <v>190</v>
      </c>
      <c r="F1674" s="352" t="s">
        <v>3233</v>
      </c>
    </row>
    <row r="1675" spans="2:6" s="5" customFormat="1">
      <c r="B1675" s="348">
        <v>43008.532511573998</v>
      </c>
      <c r="C1675" s="349">
        <v>200</v>
      </c>
      <c r="D1675" s="350">
        <f t="shared" si="26"/>
        <v>14</v>
      </c>
      <c r="E1675" s="351">
        <v>186</v>
      </c>
      <c r="F1675" s="352" t="s">
        <v>3234</v>
      </c>
    </row>
    <row r="1676" spans="2:6" s="5" customFormat="1">
      <c r="B1676" s="348">
        <v>43008.532569444003</v>
      </c>
      <c r="C1676" s="349">
        <v>40</v>
      </c>
      <c r="D1676" s="350">
        <f t="shared" si="26"/>
        <v>2</v>
      </c>
      <c r="E1676" s="351">
        <v>38</v>
      </c>
      <c r="F1676" s="352" t="s">
        <v>3235</v>
      </c>
    </row>
    <row r="1677" spans="2:6" s="5" customFormat="1">
      <c r="B1677" s="348">
        <v>43008.533159721999</v>
      </c>
      <c r="C1677" s="349">
        <v>100</v>
      </c>
      <c r="D1677" s="350">
        <f t="shared" si="26"/>
        <v>5</v>
      </c>
      <c r="E1677" s="351">
        <v>95</v>
      </c>
      <c r="F1677" s="352" t="s">
        <v>3236</v>
      </c>
    </row>
    <row r="1678" spans="2:6" s="5" customFormat="1">
      <c r="B1678" s="348">
        <v>43008.557835647996</v>
      </c>
      <c r="C1678" s="349">
        <v>100</v>
      </c>
      <c r="D1678" s="350">
        <f t="shared" si="26"/>
        <v>5</v>
      </c>
      <c r="E1678" s="351">
        <v>95</v>
      </c>
      <c r="F1678" s="352" t="s">
        <v>2007</v>
      </c>
    </row>
    <row r="1679" spans="2:6" s="5" customFormat="1">
      <c r="B1679" s="348">
        <v>43008.603796296004</v>
      </c>
      <c r="C1679" s="349">
        <v>50</v>
      </c>
      <c r="D1679" s="350">
        <f t="shared" si="26"/>
        <v>4</v>
      </c>
      <c r="E1679" s="351">
        <v>46</v>
      </c>
      <c r="F1679" s="352" t="s">
        <v>3237</v>
      </c>
    </row>
    <row r="1680" spans="2:6" s="5" customFormat="1">
      <c r="B1680" s="348">
        <v>43008.621192129998</v>
      </c>
      <c r="C1680" s="349">
        <v>100</v>
      </c>
      <c r="D1680" s="350">
        <f t="shared" si="26"/>
        <v>8</v>
      </c>
      <c r="E1680" s="351">
        <v>92</v>
      </c>
      <c r="F1680" s="352" t="s">
        <v>2599</v>
      </c>
    </row>
    <row r="1681" spans="2:6" s="5" customFormat="1">
      <c r="B1681" s="348">
        <v>43008.626550925997</v>
      </c>
      <c r="C1681" s="349">
        <v>100</v>
      </c>
      <c r="D1681" s="350">
        <f t="shared" si="26"/>
        <v>7</v>
      </c>
      <c r="E1681" s="351">
        <v>93</v>
      </c>
      <c r="F1681" s="352" t="s">
        <v>3238</v>
      </c>
    </row>
    <row r="1682" spans="2:6" s="5" customFormat="1">
      <c r="B1682" s="348">
        <v>43008.663333333003</v>
      </c>
      <c r="C1682" s="349">
        <v>100</v>
      </c>
      <c r="D1682" s="350">
        <f t="shared" si="26"/>
        <v>5</v>
      </c>
      <c r="E1682" s="351">
        <v>95</v>
      </c>
      <c r="F1682" s="352" t="s">
        <v>3239</v>
      </c>
    </row>
    <row r="1683" spans="2:6" s="5" customFormat="1">
      <c r="B1683" s="348">
        <v>43008.738622684999</v>
      </c>
      <c r="C1683" s="349">
        <v>300</v>
      </c>
      <c r="D1683" s="350">
        <f t="shared" si="26"/>
        <v>15</v>
      </c>
      <c r="E1683" s="351">
        <v>285</v>
      </c>
      <c r="F1683" s="352" t="s">
        <v>2913</v>
      </c>
    </row>
    <row r="1684" spans="2:6" s="5" customFormat="1">
      <c r="B1684" s="348">
        <v>43008.738854167001</v>
      </c>
      <c r="C1684" s="349">
        <v>50</v>
      </c>
      <c r="D1684" s="350">
        <f t="shared" si="26"/>
        <v>2.5</v>
      </c>
      <c r="E1684" s="351">
        <v>47.5</v>
      </c>
      <c r="F1684" s="352" t="s">
        <v>3240</v>
      </c>
    </row>
    <row r="1685" spans="2:6" s="5" customFormat="1">
      <c r="B1685" s="348">
        <v>43008.738865740997</v>
      </c>
      <c r="C1685" s="349">
        <v>10</v>
      </c>
      <c r="D1685" s="350">
        <f t="shared" si="26"/>
        <v>0.5</v>
      </c>
      <c r="E1685" s="351">
        <v>9.5</v>
      </c>
      <c r="F1685" s="352" t="s">
        <v>3241</v>
      </c>
    </row>
    <row r="1686" spans="2:6" s="5" customFormat="1">
      <c r="B1686" s="348">
        <v>43008.739861110997</v>
      </c>
      <c r="C1686" s="349">
        <v>100</v>
      </c>
      <c r="D1686" s="350">
        <f t="shared" si="26"/>
        <v>7</v>
      </c>
      <c r="E1686" s="351">
        <v>93</v>
      </c>
      <c r="F1686" s="352" t="s">
        <v>3242</v>
      </c>
    </row>
    <row r="1687" spans="2:6" s="5" customFormat="1">
      <c r="B1687" s="348">
        <v>43008.739976851997</v>
      </c>
      <c r="C1687" s="349">
        <v>100</v>
      </c>
      <c r="D1687" s="350">
        <f t="shared" si="26"/>
        <v>5</v>
      </c>
      <c r="E1687" s="351">
        <v>95</v>
      </c>
      <c r="F1687" s="352" t="s">
        <v>3243</v>
      </c>
    </row>
    <row r="1688" spans="2:6" s="5" customFormat="1">
      <c r="B1688" s="348">
        <v>43008.741203703998</v>
      </c>
      <c r="C1688" s="349">
        <v>50</v>
      </c>
      <c r="D1688" s="350">
        <f t="shared" si="26"/>
        <v>2.5</v>
      </c>
      <c r="E1688" s="351">
        <v>47.5</v>
      </c>
      <c r="F1688" s="352" t="s">
        <v>2331</v>
      </c>
    </row>
    <row r="1689" spans="2:6" s="5" customFormat="1">
      <c r="B1689" s="348">
        <v>43008.741863426003</v>
      </c>
      <c r="C1689" s="349">
        <v>77</v>
      </c>
      <c r="D1689" s="350">
        <f t="shared" si="26"/>
        <v>5.3900000000000006</v>
      </c>
      <c r="E1689" s="351">
        <v>71.61</v>
      </c>
      <c r="F1689" s="352" t="s">
        <v>3244</v>
      </c>
    </row>
    <row r="1690" spans="2:6" s="5" customFormat="1">
      <c r="B1690" s="348">
        <v>43008.773171296001</v>
      </c>
      <c r="C1690" s="349">
        <v>1000</v>
      </c>
      <c r="D1690" s="350">
        <f t="shared" si="26"/>
        <v>50</v>
      </c>
      <c r="E1690" s="351">
        <v>950</v>
      </c>
      <c r="F1690" s="352" t="s">
        <v>3245</v>
      </c>
    </row>
    <row r="1691" spans="2:6" s="5" customFormat="1">
      <c r="B1691" s="348">
        <v>43008.776932870001</v>
      </c>
      <c r="C1691" s="349">
        <v>248</v>
      </c>
      <c r="D1691" s="350">
        <f t="shared" si="26"/>
        <v>19.840000000000003</v>
      </c>
      <c r="E1691" s="351">
        <v>228.16</v>
      </c>
      <c r="F1691" s="352" t="s">
        <v>3246</v>
      </c>
    </row>
    <row r="1692" spans="2:6" s="5" customFormat="1">
      <c r="B1692" s="348">
        <v>43008.803344906999</v>
      </c>
      <c r="C1692" s="349">
        <v>50</v>
      </c>
      <c r="D1692" s="350">
        <f t="shared" si="26"/>
        <v>3.5</v>
      </c>
      <c r="E1692" s="351">
        <v>46.5</v>
      </c>
      <c r="F1692" s="352" t="s">
        <v>3247</v>
      </c>
    </row>
    <row r="1693" spans="2:6" s="5" customFormat="1">
      <c r="B1693" s="348">
        <v>43008.806099537003</v>
      </c>
      <c r="C1693" s="349">
        <v>164</v>
      </c>
      <c r="D1693" s="350">
        <f t="shared" si="26"/>
        <v>13.120000000000005</v>
      </c>
      <c r="E1693" s="351">
        <v>150.88</v>
      </c>
      <c r="F1693" s="352" t="s">
        <v>2993</v>
      </c>
    </row>
    <row r="1694" spans="2:6" s="5" customFormat="1">
      <c r="B1694" s="348">
        <v>43008.807905093003</v>
      </c>
      <c r="C1694" s="349">
        <v>500</v>
      </c>
      <c r="D1694" s="350">
        <f t="shared" si="26"/>
        <v>40</v>
      </c>
      <c r="E1694" s="351">
        <v>460</v>
      </c>
      <c r="F1694" s="352" t="s">
        <v>2698</v>
      </c>
    </row>
    <row r="1695" spans="2:6" s="5" customFormat="1">
      <c r="B1695" s="348">
        <v>43008.819282406999</v>
      </c>
      <c r="C1695" s="349">
        <v>100</v>
      </c>
      <c r="D1695" s="350">
        <f t="shared" si="26"/>
        <v>8</v>
      </c>
      <c r="E1695" s="351">
        <v>92</v>
      </c>
      <c r="F1695" s="352" t="s">
        <v>3248</v>
      </c>
    </row>
    <row r="1696" spans="2:6" s="5" customFormat="1">
      <c r="B1696" s="348">
        <v>43008.819467592999</v>
      </c>
      <c r="C1696" s="349">
        <v>50</v>
      </c>
      <c r="D1696" s="350">
        <f t="shared" si="26"/>
        <v>4</v>
      </c>
      <c r="E1696" s="351">
        <v>46</v>
      </c>
      <c r="F1696" s="352" t="s">
        <v>3249</v>
      </c>
    </row>
    <row r="1697" spans="2:6" s="5" customFormat="1">
      <c r="B1697" s="348">
        <v>43008.819525462997</v>
      </c>
      <c r="C1697" s="349">
        <v>100</v>
      </c>
      <c r="D1697" s="350">
        <f t="shared" si="26"/>
        <v>5</v>
      </c>
      <c r="E1697" s="351">
        <v>95</v>
      </c>
      <c r="F1697" s="352" t="s">
        <v>3250</v>
      </c>
    </row>
    <row r="1698" spans="2:6" s="5" customFormat="1">
      <c r="B1698" s="348">
        <v>43008.820046296001</v>
      </c>
      <c r="C1698" s="349">
        <v>100</v>
      </c>
      <c r="D1698" s="350">
        <f t="shared" si="26"/>
        <v>7</v>
      </c>
      <c r="E1698" s="351">
        <v>93</v>
      </c>
      <c r="F1698" s="352" t="s">
        <v>3251</v>
      </c>
    </row>
    <row r="1699" spans="2:6" s="5" customFormat="1">
      <c r="B1699" s="348">
        <v>43008.822060184997</v>
      </c>
      <c r="C1699" s="349">
        <v>100</v>
      </c>
      <c r="D1699" s="350">
        <f t="shared" si="26"/>
        <v>5</v>
      </c>
      <c r="E1699" s="351">
        <v>95</v>
      </c>
      <c r="F1699" s="352" t="s">
        <v>2810</v>
      </c>
    </row>
    <row r="1700" spans="2:6" s="5" customFormat="1">
      <c r="B1700" s="348">
        <v>43008.823622684999</v>
      </c>
      <c r="C1700" s="349">
        <v>100</v>
      </c>
      <c r="D1700" s="350">
        <f t="shared" si="26"/>
        <v>7</v>
      </c>
      <c r="E1700" s="351">
        <v>93</v>
      </c>
      <c r="F1700" s="352" t="s">
        <v>3252</v>
      </c>
    </row>
    <row r="1701" spans="2:6" s="5" customFormat="1">
      <c r="B1701" s="348">
        <v>43008.845543980999</v>
      </c>
      <c r="C1701" s="349">
        <v>30</v>
      </c>
      <c r="D1701" s="350">
        <f t="shared" si="26"/>
        <v>2.3999999999999986</v>
      </c>
      <c r="E1701" s="351">
        <v>27.6</v>
      </c>
      <c r="F1701" s="352" t="s">
        <v>3253</v>
      </c>
    </row>
    <row r="1702" spans="2:6" s="5" customFormat="1">
      <c r="B1702" s="348">
        <v>43008.845902777997</v>
      </c>
      <c r="C1702" s="349">
        <v>30</v>
      </c>
      <c r="D1702" s="350">
        <f t="shared" si="26"/>
        <v>2.3999999999999986</v>
      </c>
      <c r="E1702" s="351">
        <v>27.6</v>
      </c>
      <c r="F1702" s="352" t="s">
        <v>3254</v>
      </c>
    </row>
    <row r="1703" spans="2:6" s="5" customFormat="1">
      <c r="B1703" s="348">
        <v>43008.852129630002</v>
      </c>
      <c r="C1703" s="349">
        <v>50</v>
      </c>
      <c r="D1703" s="350">
        <f t="shared" si="26"/>
        <v>4</v>
      </c>
      <c r="E1703" s="351">
        <v>46</v>
      </c>
      <c r="F1703" s="352" t="s">
        <v>2266</v>
      </c>
    </row>
    <row r="1704" spans="2:6" s="5" customFormat="1">
      <c r="B1704" s="348">
        <v>43008.852592593001</v>
      </c>
      <c r="C1704" s="349">
        <v>200</v>
      </c>
      <c r="D1704" s="350">
        <f t="shared" si="26"/>
        <v>16</v>
      </c>
      <c r="E1704" s="351">
        <v>184</v>
      </c>
      <c r="F1704" s="352" t="s">
        <v>2266</v>
      </c>
    </row>
    <row r="1705" spans="2:6" s="5" customFormat="1">
      <c r="B1705" s="348">
        <v>43008.865520833002</v>
      </c>
      <c r="C1705" s="349">
        <v>100</v>
      </c>
      <c r="D1705" s="350">
        <f t="shared" si="26"/>
        <v>5</v>
      </c>
      <c r="E1705" s="351">
        <v>95</v>
      </c>
      <c r="F1705" s="352" t="s">
        <v>3255</v>
      </c>
    </row>
    <row r="1706" spans="2:6" s="5" customFormat="1">
      <c r="B1706" s="348">
        <v>43008.865787037001</v>
      </c>
      <c r="C1706" s="349">
        <v>50</v>
      </c>
      <c r="D1706" s="350">
        <f t="shared" si="26"/>
        <v>2.5</v>
      </c>
      <c r="E1706" s="351">
        <v>47.5</v>
      </c>
      <c r="F1706" s="352" t="s">
        <v>3256</v>
      </c>
    </row>
    <row r="1707" spans="2:6" s="5" customFormat="1">
      <c r="B1707" s="348">
        <v>43008.865879630001</v>
      </c>
      <c r="C1707" s="349">
        <v>50</v>
      </c>
      <c r="D1707" s="350">
        <f t="shared" si="26"/>
        <v>2.5</v>
      </c>
      <c r="E1707" s="351">
        <v>47.5</v>
      </c>
      <c r="F1707" s="352" t="s">
        <v>3257</v>
      </c>
    </row>
    <row r="1708" spans="2:6" s="5" customFormat="1">
      <c r="B1708" s="348">
        <v>43008.866122685002</v>
      </c>
      <c r="C1708" s="349">
        <v>50</v>
      </c>
      <c r="D1708" s="350">
        <f t="shared" si="26"/>
        <v>2.5</v>
      </c>
      <c r="E1708" s="351">
        <v>47.5</v>
      </c>
      <c r="F1708" s="352" t="s">
        <v>2738</v>
      </c>
    </row>
    <row r="1709" spans="2:6" s="5" customFormat="1">
      <c r="B1709" s="348">
        <v>43008.866770833003</v>
      </c>
      <c r="C1709" s="349">
        <v>30</v>
      </c>
      <c r="D1709" s="350">
        <f t="shared" si="26"/>
        <v>1.5</v>
      </c>
      <c r="E1709" s="351">
        <v>28.5</v>
      </c>
      <c r="F1709" s="352" t="s">
        <v>2843</v>
      </c>
    </row>
    <row r="1710" spans="2:6" s="5" customFormat="1">
      <c r="B1710" s="348">
        <v>43008.907916666998</v>
      </c>
      <c r="C1710" s="349">
        <v>400</v>
      </c>
      <c r="D1710" s="350">
        <f t="shared" si="26"/>
        <v>28</v>
      </c>
      <c r="E1710" s="351">
        <v>372</v>
      </c>
      <c r="F1710" s="352" t="s">
        <v>3258</v>
      </c>
    </row>
    <row r="1711" spans="2:6" s="5" customFormat="1">
      <c r="B1711" s="348">
        <v>43008.942106481001</v>
      </c>
      <c r="C1711" s="349">
        <v>300</v>
      </c>
      <c r="D1711" s="350">
        <f t="shared" si="26"/>
        <v>21</v>
      </c>
      <c r="E1711" s="351">
        <v>279</v>
      </c>
      <c r="F1711" s="352" t="s">
        <v>3259</v>
      </c>
    </row>
    <row r="1712" spans="2:6" s="5" customFormat="1">
      <c r="B1712" s="348">
        <v>43008.971006943997</v>
      </c>
      <c r="C1712" s="349">
        <v>100</v>
      </c>
      <c r="D1712" s="350">
        <f t="shared" si="26"/>
        <v>7</v>
      </c>
      <c r="E1712" s="351">
        <v>93</v>
      </c>
      <c r="F1712" s="352" t="s">
        <v>3260</v>
      </c>
    </row>
    <row r="1713" spans="2:6" s="5" customFormat="1" ht="15">
      <c r="B1713" s="286" t="s">
        <v>29</v>
      </c>
      <c r="C1713" s="287">
        <f>SUM(C5:C1712)</f>
        <v>407869.6</v>
      </c>
      <c r="D1713" s="287">
        <f>SUM(D5:D1712)</f>
        <v>24550.689999999995</v>
      </c>
      <c r="E1713" s="287">
        <f>SUM(E5:E1712)</f>
        <v>383318.91000000003</v>
      </c>
      <c r="F1713" s="129"/>
    </row>
    <row r="1714" spans="2:6" s="5" customFormat="1" ht="15">
      <c r="B1714" s="419" t="s">
        <v>48</v>
      </c>
      <c r="C1714" s="420"/>
      <c r="D1714" s="288">
        <v>6054.45</v>
      </c>
      <c r="E1714" s="172"/>
      <c r="F1714" s="129"/>
    </row>
    <row r="1715" spans="2:6" s="5" customFormat="1" ht="15">
      <c r="B1715" s="289" t="s">
        <v>33</v>
      </c>
      <c r="C1715" s="286"/>
      <c r="D1715" s="287">
        <v>36000</v>
      </c>
      <c r="E1715" s="172"/>
      <c r="F1715" s="129"/>
    </row>
    <row r="1716" spans="2:6" s="5" customFormat="1">
      <c r="B1716" s="106"/>
      <c r="C1716" s="106"/>
      <c r="D1716" s="106"/>
      <c r="E1716" s="107"/>
      <c r="F1716" s="108"/>
    </row>
    <row r="1717" spans="2:6" s="5" customFormat="1">
      <c r="B1717" s="106"/>
      <c r="C1717" s="106"/>
      <c r="D1717" s="106"/>
      <c r="E1717" s="107"/>
      <c r="F1717" s="108"/>
    </row>
    <row r="1718" spans="2:6" s="5" customFormat="1">
      <c r="B1718" s="106"/>
      <c r="C1718" s="106"/>
      <c r="D1718" s="106"/>
      <c r="E1718" s="107"/>
      <c r="F1718" s="108"/>
    </row>
    <row r="1719" spans="2:6" s="5" customFormat="1">
      <c r="B1719" s="106"/>
      <c r="C1719" s="106"/>
      <c r="D1719" s="106"/>
      <c r="E1719" s="107"/>
      <c r="F1719" s="108"/>
    </row>
    <row r="1720" spans="2:6" s="5" customFormat="1">
      <c r="B1720" s="106"/>
      <c r="C1720" s="106"/>
      <c r="D1720" s="106"/>
      <c r="E1720" s="107"/>
      <c r="F1720" s="108"/>
    </row>
    <row r="1721" spans="2:6" s="5" customFormat="1">
      <c r="B1721" s="106"/>
      <c r="C1721" s="106"/>
      <c r="D1721" s="106"/>
      <c r="E1721" s="107"/>
      <c r="F1721" s="108"/>
    </row>
    <row r="1722" spans="2:6" s="5" customFormat="1">
      <c r="B1722" s="106"/>
      <c r="C1722" s="106"/>
      <c r="D1722" s="106"/>
      <c r="E1722" s="107"/>
      <c r="F1722" s="108"/>
    </row>
    <row r="1723" spans="2:6" s="5" customFormat="1">
      <c r="B1723" s="106"/>
      <c r="C1723" s="106"/>
      <c r="D1723" s="106"/>
      <c r="E1723" s="107"/>
      <c r="F1723" s="108"/>
    </row>
    <row r="1724" spans="2:6" s="5" customFormat="1">
      <c r="B1724" s="106"/>
      <c r="C1724" s="106"/>
      <c r="D1724" s="106"/>
      <c r="E1724" s="107"/>
      <c r="F1724" s="108"/>
    </row>
    <row r="1725" spans="2:6" s="5" customFormat="1">
      <c r="B1725" s="106"/>
      <c r="C1725" s="106"/>
      <c r="D1725" s="106"/>
      <c r="E1725" s="107"/>
      <c r="F1725" s="108"/>
    </row>
    <row r="1726" spans="2:6" s="5" customFormat="1">
      <c r="B1726" s="106"/>
      <c r="C1726" s="106"/>
      <c r="D1726" s="106"/>
      <c r="E1726" s="107"/>
      <c r="F1726" s="108"/>
    </row>
    <row r="1727" spans="2:6" s="5" customFormat="1">
      <c r="B1727" s="106"/>
      <c r="C1727" s="106"/>
      <c r="D1727" s="106"/>
      <c r="E1727" s="107"/>
      <c r="F1727" s="108"/>
    </row>
    <row r="1728" spans="2:6" s="5" customFormat="1">
      <c r="B1728" s="106"/>
      <c r="C1728" s="106"/>
      <c r="D1728" s="106"/>
      <c r="E1728" s="107"/>
      <c r="F1728" s="108"/>
    </row>
    <row r="1729" spans="2:6" s="5" customFormat="1">
      <c r="B1729" s="106"/>
      <c r="C1729" s="106"/>
      <c r="D1729" s="106"/>
      <c r="E1729" s="107"/>
      <c r="F1729" s="108"/>
    </row>
    <row r="1730" spans="2:6" s="5" customFormat="1">
      <c r="B1730" s="106"/>
      <c r="C1730" s="106"/>
      <c r="D1730" s="106"/>
      <c r="E1730" s="107"/>
      <c r="F1730" s="108"/>
    </row>
    <row r="1731" spans="2:6" s="5" customFormat="1">
      <c r="B1731" s="106"/>
      <c r="C1731" s="106"/>
      <c r="D1731" s="106"/>
      <c r="E1731" s="107"/>
      <c r="F1731" s="108"/>
    </row>
    <row r="1732" spans="2:6" s="5" customFormat="1">
      <c r="B1732" s="106"/>
      <c r="C1732" s="106"/>
      <c r="D1732" s="106"/>
      <c r="E1732" s="107"/>
      <c r="F1732" s="108"/>
    </row>
    <row r="1733" spans="2:6" s="5" customFormat="1">
      <c r="B1733" s="106"/>
      <c r="C1733" s="106"/>
      <c r="D1733" s="106"/>
      <c r="E1733" s="107"/>
      <c r="F1733" s="108"/>
    </row>
    <row r="1734" spans="2:6" s="5" customFormat="1">
      <c r="B1734" s="106"/>
      <c r="C1734" s="106"/>
      <c r="D1734" s="106"/>
      <c r="E1734" s="107"/>
      <c r="F1734" s="108"/>
    </row>
    <row r="1735" spans="2:6" s="5" customFormat="1">
      <c r="B1735" s="106"/>
      <c r="C1735" s="106"/>
      <c r="D1735" s="106"/>
      <c r="E1735" s="107"/>
      <c r="F1735" s="108"/>
    </row>
    <row r="1736" spans="2:6" s="5" customFormat="1">
      <c r="B1736" s="106"/>
      <c r="C1736" s="106"/>
      <c r="D1736" s="106"/>
      <c r="E1736" s="107"/>
      <c r="F1736" s="108"/>
    </row>
    <row r="1737" spans="2:6" s="5" customFormat="1">
      <c r="B1737" s="106"/>
      <c r="C1737" s="106"/>
      <c r="D1737" s="106"/>
      <c r="E1737" s="107"/>
      <c r="F1737" s="108"/>
    </row>
    <row r="1738" spans="2:6" s="5" customFormat="1">
      <c r="B1738" s="106"/>
      <c r="C1738" s="106"/>
      <c r="D1738" s="106"/>
      <c r="E1738" s="107"/>
      <c r="F1738" s="108"/>
    </row>
    <row r="1739" spans="2:6" s="5" customFormat="1">
      <c r="B1739" s="106"/>
      <c r="C1739" s="106"/>
      <c r="D1739" s="106"/>
      <c r="E1739" s="107"/>
      <c r="F1739" s="108"/>
    </row>
    <row r="1740" spans="2:6" s="5" customFormat="1">
      <c r="B1740" s="106"/>
      <c r="C1740" s="106"/>
      <c r="D1740" s="106"/>
      <c r="E1740" s="107"/>
      <c r="F1740" s="108"/>
    </row>
    <row r="1741" spans="2:6" s="5" customFormat="1">
      <c r="B1741" s="106"/>
      <c r="C1741" s="106"/>
      <c r="D1741" s="106"/>
      <c r="E1741" s="107"/>
      <c r="F1741" s="108"/>
    </row>
    <row r="1742" spans="2:6" s="5" customFormat="1">
      <c r="B1742" s="106"/>
      <c r="C1742" s="106"/>
      <c r="D1742" s="106"/>
      <c r="E1742" s="107"/>
      <c r="F1742" s="108"/>
    </row>
    <row r="1743" spans="2:6" s="5" customFormat="1">
      <c r="B1743" s="106"/>
      <c r="C1743" s="106"/>
      <c r="D1743" s="106"/>
      <c r="E1743" s="107"/>
      <c r="F1743" s="108"/>
    </row>
    <row r="1744" spans="2:6" s="5" customFormat="1">
      <c r="B1744" s="106"/>
      <c r="C1744" s="106"/>
      <c r="D1744" s="106"/>
      <c r="E1744" s="107"/>
      <c r="F1744" s="108"/>
    </row>
    <row r="1745" spans="2:6" s="5" customFormat="1">
      <c r="B1745" s="106"/>
      <c r="C1745" s="106"/>
      <c r="D1745" s="106"/>
      <c r="E1745" s="107"/>
      <c r="F1745" s="108"/>
    </row>
    <row r="1746" spans="2:6" s="5" customFormat="1">
      <c r="B1746" s="106"/>
      <c r="C1746" s="106"/>
      <c r="D1746" s="106"/>
      <c r="E1746" s="107"/>
      <c r="F1746" s="108"/>
    </row>
    <row r="1747" spans="2:6" s="5" customFormat="1">
      <c r="B1747" s="106"/>
      <c r="C1747" s="106"/>
      <c r="D1747" s="106"/>
      <c r="E1747" s="107"/>
      <c r="F1747" s="108"/>
    </row>
    <row r="1748" spans="2:6" s="5" customFormat="1">
      <c r="B1748" s="106"/>
      <c r="C1748" s="106"/>
      <c r="D1748" s="106"/>
      <c r="E1748" s="107"/>
      <c r="F1748" s="108"/>
    </row>
    <row r="1749" spans="2:6" s="5" customFormat="1">
      <c r="B1749" s="106"/>
      <c r="C1749" s="106"/>
      <c r="D1749" s="106"/>
      <c r="E1749" s="107"/>
      <c r="F1749" s="108"/>
    </row>
    <row r="1750" spans="2:6" s="5" customFormat="1">
      <c r="B1750" s="106"/>
      <c r="C1750" s="106"/>
      <c r="D1750" s="106"/>
      <c r="E1750" s="107"/>
      <c r="F1750" s="108"/>
    </row>
    <row r="1751" spans="2:6" s="5" customFormat="1">
      <c r="B1751" s="106"/>
      <c r="C1751" s="106"/>
      <c r="D1751" s="106"/>
      <c r="E1751" s="107"/>
      <c r="F1751" s="108"/>
    </row>
    <row r="1752" spans="2:6" s="5" customFormat="1">
      <c r="B1752" s="106"/>
      <c r="C1752" s="106"/>
      <c r="D1752" s="106"/>
      <c r="E1752" s="107"/>
      <c r="F1752" s="108"/>
    </row>
    <row r="1753" spans="2:6" s="5" customFormat="1">
      <c r="B1753" s="106"/>
      <c r="C1753" s="106"/>
      <c r="D1753" s="106"/>
      <c r="E1753" s="107"/>
      <c r="F1753" s="108"/>
    </row>
    <row r="1754" spans="2:6" s="5" customFormat="1">
      <c r="B1754" s="106"/>
      <c r="C1754" s="106"/>
      <c r="D1754" s="106"/>
      <c r="E1754" s="107"/>
      <c r="F1754" s="108"/>
    </row>
    <row r="1755" spans="2:6" s="5" customFormat="1">
      <c r="B1755" s="106"/>
      <c r="C1755" s="106"/>
      <c r="D1755" s="106"/>
      <c r="E1755" s="107"/>
      <c r="F1755" s="108"/>
    </row>
    <row r="1756" spans="2:6" s="5" customFormat="1">
      <c r="B1756" s="106"/>
      <c r="C1756" s="106"/>
      <c r="D1756" s="106"/>
      <c r="E1756" s="107"/>
      <c r="F1756" s="108"/>
    </row>
    <row r="1757" spans="2:6" s="5" customFormat="1">
      <c r="B1757" s="106"/>
      <c r="C1757" s="106"/>
      <c r="D1757" s="106"/>
      <c r="E1757" s="107"/>
      <c r="F1757" s="108"/>
    </row>
    <row r="1758" spans="2:6" s="5" customFormat="1">
      <c r="B1758" s="106"/>
      <c r="C1758" s="106"/>
      <c r="D1758" s="106"/>
      <c r="E1758" s="107"/>
      <c r="F1758" s="108"/>
    </row>
    <row r="1759" spans="2:6" s="5" customFormat="1">
      <c r="B1759" s="106"/>
      <c r="C1759" s="106"/>
      <c r="D1759" s="106"/>
      <c r="E1759" s="107"/>
      <c r="F1759" s="108"/>
    </row>
    <row r="1760" spans="2:6" s="5" customFormat="1">
      <c r="B1760" s="106"/>
      <c r="C1760" s="106"/>
      <c r="D1760" s="106"/>
      <c r="E1760" s="107"/>
      <c r="F1760" s="108"/>
    </row>
    <row r="1761" spans="2:6" s="5" customFormat="1">
      <c r="B1761" s="106"/>
      <c r="C1761" s="106"/>
      <c r="D1761" s="106"/>
      <c r="E1761" s="107"/>
      <c r="F1761" s="108"/>
    </row>
    <row r="1762" spans="2:6" s="5" customFormat="1">
      <c r="B1762" s="106"/>
      <c r="C1762" s="106"/>
      <c r="D1762" s="106"/>
      <c r="E1762" s="107"/>
      <c r="F1762" s="108"/>
    </row>
    <row r="1763" spans="2:6" s="5" customFormat="1">
      <c r="B1763" s="106"/>
      <c r="C1763" s="106"/>
      <c r="D1763" s="106"/>
      <c r="E1763" s="107"/>
      <c r="F1763" s="108"/>
    </row>
    <row r="1764" spans="2:6" s="5" customFormat="1">
      <c r="B1764" s="106"/>
      <c r="C1764" s="106"/>
      <c r="D1764" s="106"/>
      <c r="E1764" s="107"/>
      <c r="F1764" s="108"/>
    </row>
    <row r="1765" spans="2:6" s="5" customFormat="1">
      <c r="B1765" s="106"/>
      <c r="C1765" s="106"/>
      <c r="D1765" s="106"/>
      <c r="E1765" s="107"/>
      <c r="F1765" s="108"/>
    </row>
    <row r="1766" spans="2:6" s="5" customFormat="1">
      <c r="B1766" s="106"/>
      <c r="C1766" s="106"/>
      <c r="D1766" s="106"/>
      <c r="E1766" s="107"/>
      <c r="F1766" s="108"/>
    </row>
    <row r="1767" spans="2:6" s="5" customFormat="1">
      <c r="B1767" s="106"/>
      <c r="C1767" s="106"/>
      <c r="D1767" s="106"/>
      <c r="E1767" s="107"/>
      <c r="F1767" s="108"/>
    </row>
    <row r="1768" spans="2:6" s="5" customFormat="1">
      <c r="B1768" s="106"/>
      <c r="C1768" s="106"/>
      <c r="D1768" s="106"/>
      <c r="E1768" s="107"/>
      <c r="F1768" s="108"/>
    </row>
    <row r="1769" spans="2:6" s="5" customFormat="1">
      <c r="B1769" s="106"/>
      <c r="C1769" s="106"/>
      <c r="D1769" s="106"/>
      <c r="E1769" s="107"/>
      <c r="F1769" s="108"/>
    </row>
    <row r="1770" spans="2:6" s="5" customFormat="1">
      <c r="B1770" s="106"/>
      <c r="C1770" s="106"/>
      <c r="D1770" s="106"/>
      <c r="E1770" s="107"/>
      <c r="F1770" s="108"/>
    </row>
    <row r="1771" spans="2:6" s="5" customFormat="1">
      <c r="B1771" s="106"/>
      <c r="C1771" s="106"/>
      <c r="D1771" s="106"/>
      <c r="E1771" s="107"/>
      <c r="F1771" s="108"/>
    </row>
    <row r="1772" spans="2:6" s="5" customFormat="1">
      <c r="B1772" s="106"/>
      <c r="C1772" s="106"/>
      <c r="D1772" s="106"/>
      <c r="E1772" s="107"/>
      <c r="F1772" s="108"/>
    </row>
    <row r="1773" spans="2:6" s="5" customFormat="1">
      <c r="B1773" s="106"/>
      <c r="C1773" s="106"/>
      <c r="D1773" s="106"/>
      <c r="E1773" s="107"/>
      <c r="F1773" s="108"/>
    </row>
    <row r="1774" spans="2:6" s="5" customFormat="1">
      <c r="B1774" s="106"/>
      <c r="C1774" s="106"/>
      <c r="D1774" s="106"/>
      <c r="E1774" s="107"/>
      <c r="F1774" s="108"/>
    </row>
    <row r="1775" spans="2:6" s="5" customFormat="1">
      <c r="B1775" s="106"/>
      <c r="C1775" s="106"/>
      <c r="D1775" s="106"/>
      <c r="E1775" s="107"/>
      <c r="F1775" s="108"/>
    </row>
    <row r="1776" spans="2:6" s="5" customFormat="1">
      <c r="B1776" s="106"/>
      <c r="C1776" s="106"/>
      <c r="D1776" s="106"/>
      <c r="E1776" s="107"/>
      <c r="F1776" s="108"/>
    </row>
    <row r="1777" spans="2:6" s="5" customFormat="1">
      <c r="B1777" s="106"/>
      <c r="C1777" s="106"/>
      <c r="D1777" s="106"/>
      <c r="E1777" s="107"/>
      <c r="F1777" s="108"/>
    </row>
    <row r="1778" spans="2:6" s="5" customFormat="1">
      <c r="B1778" s="106"/>
      <c r="C1778" s="106"/>
      <c r="D1778" s="106"/>
      <c r="E1778" s="107"/>
      <c r="F1778" s="108"/>
    </row>
    <row r="1779" spans="2:6" s="5" customFormat="1">
      <c r="B1779" s="106"/>
      <c r="C1779" s="106"/>
      <c r="D1779" s="106"/>
      <c r="E1779" s="107"/>
      <c r="F1779" s="108"/>
    </row>
    <row r="1780" spans="2:6" s="5" customFormat="1">
      <c r="B1780" s="106"/>
      <c r="C1780" s="106"/>
      <c r="D1780" s="106"/>
      <c r="E1780" s="107"/>
      <c r="F1780" s="108"/>
    </row>
    <row r="1781" spans="2:6" s="5" customFormat="1">
      <c r="B1781" s="106"/>
      <c r="C1781" s="106"/>
      <c r="D1781" s="106"/>
      <c r="E1781" s="107"/>
      <c r="F1781" s="108"/>
    </row>
    <row r="1782" spans="2:6" s="5" customFormat="1">
      <c r="B1782" s="106"/>
      <c r="C1782" s="106"/>
      <c r="D1782" s="106"/>
      <c r="E1782" s="107"/>
      <c r="F1782" s="108"/>
    </row>
    <row r="1783" spans="2:6" s="5" customFormat="1">
      <c r="B1783" s="106"/>
      <c r="C1783" s="106"/>
      <c r="D1783" s="106"/>
      <c r="E1783" s="107"/>
      <c r="F1783" s="108"/>
    </row>
    <row r="1784" spans="2:6" s="5" customFormat="1">
      <c r="B1784" s="106"/>
      <c r="C1784" s="106"/>
      <c r="D1784" s="106"/>
      <c r="E1784" s="107"/>
      <c r="F1784" s="108"/>
    </row>
    <row r="1785" spans="2:6" s="5" customFormat="1">
      <c r="B1785" s="106"/>
      <c r="C1785" s="106"/>
      <c r="D1785" s="106"/>
      <c r="E1785" s="107"/>
      <c r="F1785" s="108"/>
    </row>
    <row r="1786" spans="2:6" s="5" customFormat="1">
      <c r="B1786" s="106"/>
      <c r="C1786" s="106"/>
      <c r="D1786" s="106"/>
      <c r="E1786" s="107"/>
      <c r="F1786" s="108"/>
    </row>
    <row r="1787" spans="2:6" s="5" customFormat="1">
      <c r="B1787" s="106"/>
      <c r="C1787" s="106"/>
      <c r="D1787" s="106"/>
      <c r="E1787" s="107"/>
      <c r="F1787" s="108"/>
    </row>
    <row r="1788" spans="2:6" s="5" customFormat="1">
      <c r="B1788" s="106"/>
      <c r="C1788" s="106"/>
      <c r="D1788" s="106"/>
      <c r="E1788" s="107"/>
      <c r="F1788" s="108"/>
    </row>
    <row r="1789" spans="2:6" s="5" customFormat="1">
      <c r="B1789" s="106"/>
      <c r="C1789" s="106"/>
      <c r="D1789" s="106"/>
      <c r="E1789" s="107"/>
      <c r="F1789" s="108"/>
    </row>
    <row r="1790" spans="2:6" s="5" customFormat="1">
      <c r="B1790" s="106"/>
      <c r="C1790" s="106"/>
      <c r="D1790" s="106"/>
      <c r="E1790" s="107"/>
      <c r="F1790" s="108"/>
    </row>
    <row r="1791" spans="2:6" s="5" customFormat="1">
      <c r="B1791" s="106"/>
      <c r="C1791" s="106"/>
      <c r="D1791" s="106"/>
      <c r="E1791" s="107"/>
      <c r="F1791" s="108"/>
    </row>
    <row r="1792" spans="2:6" s="5" customFormat="1">
      <c r="B1792" s="106"/>
      <c r="C1792" s="106"/>
      <c r="D1792" s="106"/>
      <c r="E1792" s="107"/>
      <c r="F1792" s="108"/>
    </row>
    <row r="1793" spans="2:6" s="5" customFormat="1">
      <c r="B1793" s="106"/>
      <c r="C1793" s="106"/>
      <c r="D1793" s="106"/>
      <c r="E1793" s="107"/>
      <c r="F1793" s="108"/>
    </row>
    <row r="1794" spans="2:6" s="5" customFormat="1">
      <c r="B1794" s="106"/>
      <c r="C1794" s="106"/>
      <c r="D1794" s="106"/>
      <c r="E1794" s="107"/>
      <c r="F1794" s="108"/>
    </row>
    <row r="1795" spans="2:6" s="5" customFormat="1">
      <c r="B1795" s="106"/>
      <c r="C1795" s="106"/>
      <c r="D1795" s="106"/>
      <c r="E1795" s="107"/>
      <c r="F1795" s="108"/>
    </row>
    <row r="1796" spans="2:6" s="5" customFormat="1">
      <c r="B1796" s="106"/>
      <c r="C1796" s="106"/>
      <c r="D1796" s="106"/>
      <c r="E1796" s="107"/>
      <c r="F1796" s="108"/>
    </row>
    <row r="1797" spans="2:6" s="5" customFormat="1">
      <c r="B1797" s="106"/>
      <c r="C1797" s="106"/>
      <c r="D1797" s="106"/>
      <c r="E1797" s="107"/>
      <c r="F1797" s="108"/>
    </row>
    <row r="1798" spans="2:6" s="5" customFormat="1">
      <c r="B1798" s="106"/>
      <c r="C1798" s="106"/>
      <c r="D1798" s="106"/>
      <c r="E1798" s="107"/>
      <c r="F1798" s="108"/>
    </row>
    <row r="1799" spans="2:6" s="5" customFormat="1">
      <c r="B1799" s="106"/>
      <c r="C1799" s="106"/>
      <c r="D1799" s="106"/>
      <c r="E1799" s="107"/>
      <c r="F1799" s="108"/>
    </row>
    <row r="1800" spans="2:6" s="5" customFormat="1">
      <c r="B1800" s="106"/>
      <c r="C1800" s="106"/>
      <c r="D1800" s="106"/>
      <c r="E1800" s="107"/>
      <c r="F1800" s="108"/>
    </row>
    <row r="1801" spans="2:6" s="5" customFormat="1">
      <c r="B1801" s="106"/>
      <c r="C1801" s="106"/>
      <c r="D1801" s="106"/>
      <c r="E1801" s="107"/>
      <c r="F1801" s="108"/>
    </row>
    <row r="1802" spans="2:6" s="5" customFormat="1">
      <c r="B1802" s="106"/>
      <c r="C1802" s="106"/>
      <c r="D1802" s="106"/>
      <c r="E1802" s="107"/>
      <c r="F1802" s="108"/>
    </row>
    <row r="1803" spans="2:6" s="5" customFormat="1">
      <c r="B1803" s="106"/>
      <c r="C1803" s="106"/>
      <c r="D1803" s="106"/>
      <c r="E1803" s="107"/>
      <c r="F1803" s="108"/>
    </row>
    <row r="1804" spans="2:6" s="5" customFormat="1">
      <c r="B1804" s="106"/>
      <c r="C1804" s="106"/>
      <c r="D1804" s="106"/>
      <c r="E1804" s="107"/>
      <c r="F1804" s="108"/>
    </row>
    <row r="1805" spans="2:6" s="5" customFormat="1">
      <c r="B1805" s="106"/>
      <c r="C1805" s="106"/>
      <c r="D1805" s="106"/>
      <c r="E1805" s="107"/>
      <c r="F1805" s="108"/>
    </row>
    <row r="1806" spans="2:6" s="5" customFormat="1">
      <c r="B1806" s="106"/>
      <c r="C1806" s="106"/>
      <c r="D1806" s="106"/>
      <c r="E1806" s="107"/>
      <c r="F1806" s="108"/>
    </row>
    <row r="1807" spans="2:6" s="5" customFormat="1">
      <c r="B1807" s="106"/>
      <c r="C1807" s="106"/>
      <c r="D1807" s="106"/>
      <c r="E1807" s="107"/>
      <c r="F1807" s="108"/>
    </row>
    <row r="1808" spans="2:6" s="5" customFormat="1">
      <c r="B1808" s="106"/>
      <c r="C1808" s="106"/>
      <c r="D1808" s="106"/>
      <c r="E1808" s="107"/>
      <c r="F1808" s="108"/>
    </row>
    <row r="1809" spans="2:6" s="5" customFormat="1">
      <c r="B1809" s="106"/>
      <c r="C1809" s="106"/>
      <c r="D1809" s="106"/>
      <c r="E1809" s="107"/>
      <c r="F1809" s="108"/>
    </row>
    <row r="1810" spans="2:6" s="5" customFormat="1">
      <c r="B1810" s="106"/>
      <c r="C1810" s="106"/>
      <c r="D1810" s="106"/>
      <c r="E1810" s="107"/>
      <c r="F1810" s="108"/>
    </row>
    <row r="1811" spans="2:6" s="5" customFormat="1">
      <c r="B1811" s="106"/>
      <c r="C1811" s="106"/>
      <c r="D1811" s="106"/>
      <c r="E1811" s="107"/>
      <c r="F1811" s="108"/>
    </row>
    <row r="1812" spans="2:6" s="5" customFormat="1">
      <c r="B1812" s="106"/>
      <c r="C1812" s="106"/>
      <c r="D1812" s="106"/>
      <c r="E1812" s="107"/>
      <c r="F1812" s="108"/>
    </row>
    <row r="1813" spans="2:6" s="5" customFormat="1">
      <c r="B1813" s="106"/>
      <c r="C1813" s="106"/>
      <c r="D1813" s="106"/>
      <c r="E1813" s="107"/>
      <c r="F1813" s="108"/>
    </row>
    <row r="1814" spans="2:6" s="5" customFormat="1">
      <c r="B1814" s="106"/>
      <c r="C1814" s="106"/>
      <c r="D1814" s="106"/>
      <c r="E1814" s="107"/>
      <c r="F1814" s="108"/>
    </row>
    <row r="1815" spans="2:6" s="5" customFormat="1">
      <c r="B1815" s="106"/>
      <c r="C1815" s="106"/>
      <c r="D1815" s="106"/>
      <c r="E1815" s="107"/>
      <c r="F1815" s="108"/>
    </row>
    <row r="1816" spans="2:6" s="5" customFormat="1">
      <c r="B1816" s="106"/>
      <c r="C1816" s="106"/>
      <c r="D1816" s="106"/>
      <c r="E1816" s="107"/>
      <c r="F1816" s="108"/>
    </row>
    <row r="1817" spans="2:6" s="5" customFormat="1">
      <c r="B1817" s="106"/>
      <c r="C1817" s="106"/>
      <c r="D1817" s="106"/>
      <c r="E1817" s="107"/>
      <c r="F1817" s="108"/>
    </row>
    <row r="1818" spans="2:6" s="5" customFormat="1">
      <c r="B1818" s="106"/>
      <c r="C1818" s="106"/>
      <c r="D1818" s="106"/>
      <c r="E1818" s="107"/>
      <c r="F1818" s="108"/>
    </row>
    <row r="1819" spans="2:6" s="5" customFormat="1">
      <c r="B1819" s="106"/>
      <c r="C1819" s="106"/>
      <c r="D1819" s="106"/>
      <c r="E1819" s="107"/>
      <c r="F1819" s="108"/>
    </row>
    <row r="1820" spans="2:6" s="5" customFormat="1">
      <c r="B1820" s="106"/>
      <c r="C1820" s="106"/>
      <c r="D1820" s="106"/>
      <c r="E1820" s="107"/>
      <c r="F1820" s="108"/>
    </row>
    <row r="1821" spans="2:6" s="5" customFormat="1">
      <c r="B1821" s="106"/>
      <c r="C1821" s="106"/>
      <c r="D1821" s="106"/>
      <c r="E1821" s="107"/>
      <c r="F1821" s="108"/>
    </row>
    <row r="1822" spans="2:6" s="5" customFormat="1">
      <c r="B1822" s="106"/>
      <c r="C1822" s="106"/>
      <c r="D1822" s="106"/>
      <c r="E1822" s="107"/>
      <c r="F1822" s="108"/>
    </row>
    <row r="1823" spans="2:6" s="5" customFormat="1">
      <c r="B1823" s="106"/>
      <c r="C1823" s="106"/>
      <c r="D1823" s="106"/>
      <c r="E1823" s="107"/>
      <c r="F1823" s="108"/>
    </row>
    <row r="1824" spans="2:6" s="5" customFormat="1">
      <c r="B1824" s="106"/>
      <c r="C1824" s="106"/>
      <c r="D1824" s="106"/>
      <c r="E1824" s="107"/>
      <c r="F1824" s="108"/>
    </row>
    <row r="1825" spans="2:6" s="5" customFormat="1">
      <c r="B1825" s="106"/>
      <c r="C1825" s="106"/>
      <c r="D1825" s="106"/>
      <c r="E1825" s="107"/>
      <c r="F1825" s="108"/>
    </row>
    <row r="1826" spans="2:6" s="5" customFormat="1">
      <c r="B1826" s="106"/>
      <c r="C1826" s="106"/>
      <c r="D1826" s="106"/>
      <c r="E1826" s="107"/>
      <c r="F1826" s="108"/>
    </row>
    <row r="1827" spans="2:6" s="5" customFormat="1">
      <c r="B1827" s="106"/>
      <c r="C1827" s="106"/>
      <c r="D1827" s="106"/>
      <c r="E1827" s="107"/>
      <c r="F1827" s="108"/>
    </row>
    <row r="1828" spans="2:6" s="5" customFormat="1">
      <c r="B1828" s="106"/>
      <c r="C1828" s="106"/>
      <c r="D1828" s="106"/>
      <c r="E1828" s="107"/>
      <c r="F1828" s="108"/>
    </row>
    <row r="1829" spans="2:6" s="5" customFormat="1">
      <c r="B1829" s="106"/>
      <c r="C1829" s="106"/>
      <c r="D1829" s="106"/>
      <c r="E1829" s="107"/>
      <c r="F1829" s="108"/>
    </row>
    <row r="1830" spans="2:6" s="5" customFormat="1">
      <c r="B1830" s="106"/>
      <c r="C1830" s="106"/>
      <c r="D1830" s="106"/>
      <c r="E1830" s="107"/>
      <c r="F1830" s="108"/>
    </row>
    <row r="1831" spans="2:6" s="5" customFormat="1">
      <c r="B1831" s="106"/>
      <c r="C1831" s="106"/>
      <c r="D1831" s="106"/>
      <c r="E1831" s="107"/>
      <c r="F1831" s="108"/>
    </row>
    <row r="1832" spans="2:6" s="5" customFormat="1">
      <c r="B1832" s="106"/>
      <c r="C1832" s="106"/>
      <c r="D1832" s="106"/>
      <c r="E1832" s="107"/>
      <c r="F1832" s="108"/>
    </row>
    <row r="1833" spans="2:6" s="5" customFormat="1">
      <c r="B1833" s="106"/>
      <c r="C1833" s="106"/>
      <c r="D1833" s="106"/>
      <c r="E1833" s="107"/>
      <c r="F1833" s="108"/>
    </row>
    <row r="1834" spans="2:6" s="5" customFormat="1">
      <c r="B1834" s="106"/>
      <c r="C1834" s="106"/>
      <c r="D1834" s="106"/>
      <c r="E1834" s="107"/>
      <c r="F1834" s="108"/>
    </row>
    <row r="1835" spans="2:6" s="5" customFormat="1">
      <c r="B1835" s="106"/>
      <c r="C1835" s="106"/>
      <c r="D1835" s="106"/>
      <c r="E1835" s="107"/>
      <c r="F1835" s="108"/>
    </row>
    <row r="1836" spans="2:6" s="5" customFormat="1">
      <c r="B1836" s="106"/>
      <c r="C1836" s="106"/>
      <c r="D1836" s="106"/>
      <c r="E1836" s="107"/>
      <c r="F1836" s="108"/>
    </row>
    <row r="1837" spans="2:6" s="5" customFormat="1">
      <c r="B1837" s="106"/>
      <c r="C1837" s="106"/>
      <c r="D1837" s="106"/>
      <c r="E1837" s="107"/>
      <c r="F1837" s="108"/>
    </row>
    <row r="1838" spans="2:6" s="5" customFormat="1">
      <c r="B1838" s="106"/>
      <c r="C1838" s="106"/>
      <c r="D1838" s="106"/>
      <c r="E1838" s="107"/>
      <c r="F1838" s="108"/>
    </row>
    <row r="1839" spans="2:6" s="5" customFormat="1">
      <c r="B1839" s="106"/>
      <c r="C1839" s="106"/>
      <c r="D1839" s="106"/>
      <c r="E1839" s="107"/>
      <c r="F1839" s="108"/>
    </row>
    <row r="1840" spans="2:6" s="5" customFormat="1">
      <c r="B1840" s="106"/>
      <c r="C1840" s="106"/>
      <c r="D1840" s="106"/>
      <c r="E1840" s="107"/>
      <c r="F1840" s="108"/>
    </row>
    <row r="1841" spans="2:6" s="5" customFormat="1">
      <c r="B1841" s="106"/>
      <c r="C1841" s="106"/>
      <c r="D1841" s="106"/>
      <c r="E1841" s="107"/>
      <c r="F1841" s="108"/>
    </row>
    <row r="1842" spans="2:6" s="5" customFormat="1">
      <c r="B1842" s="106"/>
      <c r="C1842" s="106"/>
      <c r="D1842" s="106"/>
      <c r="E1842" s="107"/>
      <c r="F1842" s="108"/>
    </row>
    <row r="1843" spans="2:6" s="5" customFormat="1">
      <c r="B1843" s="106"/>
      <c r="C1843" s="106"/>
      <c r="D1843" s="106"/>
      <c r="E1843" s="107"/>
      <c r="F1843" s="108"/>
    </row>
    <row r="1844" spans="2:6" s="5" customFormat="1">
      <c r="B1844" s="106"/>
      <c r="C1844" s="106"/>
      <c r="D1844" s="106"/>
      <c r="E1844" s="107"/>
      <c r="F1844" s="108"/>
    </row>
    <row r="1845" spans="2:6" s="5" customFormat="1">
      <c r="B1845" s="106"/>
      <c r="C1845" s="106"/>
      <c r="D1845" s="106"/>
      <c r="E1845" s="107"/>
      <c r="F1845" s="108"/>
    </row>
    <row r="1846" spans="2:6" s="5" customFormat="1">
      <c r="B1846" s="106"/>
      <c r="C1846" s="106"/>
      <c r="D1846" s="106"/>
      <c r="E1846" s="107"/>
      <c r="F1846" s="108"/>
    </row>
    <row r="1847" spans="2:6" s="5" customFormat="1">
      <c r="B1847" s="106"/>
      <c r="C1847" s="106"/>
      <c r="D1847" s="106"/>
      <c r="E1847" s="107"/>
      <c r="F1847" s="108"/>
    </row>
    <row r="1848" spans="2:6" s="5" customFormat="1">
      <c r="B1848" s="106"/>
      <c r="C1848" s="106"/>
      <c r="D1848" s="106"/>
      <c r="E1848" s="107"/>
      <c r="F1848" s="108"/>
    </row>
    <row r="1849" spans="2:6" s="5" customFormat="1">
      <c r="B1849" s="106"/>
      <c r="C1849" s="106"/>
      <c r="D1849" s="106"/>
      <c r="E1849" s="107"/>
      <c r="F1849" s="108"/>
    </row>
    <row r="1850" spans="2:6" s="5" customFormat="1">
      <c r="B1850" s="106"/>
      <c r="C1850" s="106"/>
      <c r="D1850" s="106"/>
      <c r="E1850" s="107"/>
      <c r="F1850" s="108"/>
    </row>
    <row r="1851" spans="2:6" s="5" customFormat="1">
      <c r="B1851" s="106"/>
      <c r="C1851" s="106"/>
      <c r="D1851" s="106"/>
      <c r="E1851" s="107"/>
      <c r="F1851" s="108"/>
    </row>
    <row r="1852" spans="2:6" s="5" customFormat="1">
      <c r="B1852" s="106"/>
      <c r="C1852" s="106"/>
      <c r="D1852" s="106"/>
      <c r="E1852" s="107"/>
      <c r="F1852" s="108"/>
    </row>
    <row r="1853" spans="2:6" s="5" customFormat="1">
      <c r="B1853" s="106"/>
      <c r="C1853" s="106"/>
      <c r="D1853" s="106"/>
      <c r="E1853" s="107"/>
      <c r="F1853" s="108"/>
    </row>
    <row r="1854" spans="2:6" s="5" customFormat="1">
      <c r="B1854" s="106"/>
      <c r="C1854" s="106"/>
      <c r="D1854" s="106"/>
      <c r="E1854" s="107"/>
      <c r="F1854" s="108"/>
    </row>
    <row r="1855" spans="2:6" s="5" customFormat="1">
      <c r="B1855" s="106"/>
      <c r="C1855" s="106"/>
      <c r="D1855" s="106"/>
      <c r="E1855" s="107"/>
      <c r="F1855" s="108"/>
    </row>
    <row r="1856" spans="2:6" s="5" customFormat="1">
      <c r="B1856" s="106"/>
      <c r="C1856" s="106"/>
      <c r="D1856" s="106"/>
      <c r="E1856" s="107"/>
      <c r="F1856" s="108"/>
    </row>
    <row r="1857" spans="2:6" s="5" customFormat="1">
      <c r="B1857" s="106"/>
      <c r="C1857" s="106"/>
      <c r="D1857" s="106"/>
      <c r="E1857" s="107"/>
      <c r="F1857" s="108"/>
    </row>
    <row r="1858" spans="2:6" s="5" customFormat="1">
      <c r="B1858" s="106"/>
      <c r="C1858" s="106"/>
      <c r="D1858" s="106"/>
      <c r="E1858" s="107"/>
      <c r="F1858" s="108"/>
    </row>
    <row r="1859" spans="2:6" s="5" customFormat="1">
      <c r="B1859" s="106"/>
      <c r="C1859" s="106"/>
      <c r="D1859" s="106"/>
      <c r="E1859" s="107"/>
      <c r="F1859" s="108"/>
    </row>
    <row r="1860" spans="2:6" s="5" customFormat="1">
      <c r="B1860" s="106"/>
      <c r="C1860" s="106"/>
      <c r="D1860" s="106"/>
      <c r="E1860" s="107"/>
      <c r="F1860" s="108"/>
    </row>
    <row r="1861" spans="2:6" s="5" customFormat="1">
      <c r="B1861" s="106"/>
      <c r="C1861" s="106"/>
      <c r="D1861" s="106"/>
      <c r="E1861" s="107"/>
      <c r="F1861" s="108"/>
    </row>
    <row r="1862" spans="2:6" s="5" customFormat="1">
      <c r="B1862" s="106"/>
      <c r="C1862" s="106"/>
      <c r="D1862" s="106"/>
      <c r="E1862" s="107"/>
      <c r="F1862" s="108"/>
    </row>
    <row r="1863" spans="2:6" s="5" customFormat="1">
      <c r="B1863" s="106"/>
      <c r="C1863" s="106"/>
      <c r="D1863" s="106"/>
      <c r="E1863" s="107"/>
      <c r="F1863" s="108"/>
    </row>
    <row r="1864" spans="2:6" s="5" customFormat="1">
      <c r="B1864" s="106"/>
      <c r="C1864" s="106"/>
      <c r="D1864" s="106"/>
      <c r="E1864" s="107"/>
      <c r="F1864" s="108"/>
    </row>
    <row r="1865" spans="2:6" s="5" customFormat="1">
      <c r="B1865" s="106"/>
      <c r="C1865" s="106"/>
      <c r="D1865" s="106"/>
      <c r="E1865" s="107"/>
      <c r="F1865" s="108"/>
    </row>
    <row r="1866" spans="2:6" s="5" customFormat="1">
      <c r="B1866" s="106"/>
      <c r="C1866" s="106"/>
      <c r="D1866" s="106"/>
      <c r="E1866" s="107"/>
      <c r="F1866" s="108"/>
    </row>
    <row r="1867" spans="2:6" s="5" customFormat="1">
      <c r="B1867" s="106"/>
      <c r="C1867" s="106"/>
      <c r="D1867" s="106"/>
      <c r="E1867" s="107"/>
      <c r="F1867" s="108"/>
    </row>
    <row r="1868" spans="2:6" s="5" customFormat="1">
      <c r="B1868" s="106"/>
      <c r="C1868" s="106"/>
      <c r="D1868" s="106"/>
      <c r="E1868" s="107"/>
      <c r="F1868" s="108"/>
    </row>
    <row r="1869" spans="2:6" s="5" customFormat="1">
      <c r="B1869" s="106"/>
      <c r="C1869" s="106"/>
      <c r="D1869" s="106"/>
      <c r="E1869" s="107"/>
      <c r="F1869" s="108"/>
    </row>
    <row r="1870" spans="2:6" s="5" customFormat="1">
      <c r="B1870" s="106"/>
      <c r="C1870" s="106"/>
      <c r="D1870" s="106"/>
      <c r="E1870" s="107"/>
      <c r="F1870" s="108"/>
    </row>
    <row r="1871" spans="2:6" s="5" customFormat="1">
      <c r="B1871" s="106"/>
      <c r="C1871" s="106"/>
      <c r="D1871" s="106"/>
      <c r="E1871" s="107"/>
      <c r="F1871" s="108"/>
    </row>
    <row r="1872" spans="2:6" s="5" customFormat="1">
      <c r="B1872" s="106"/>
      <c r="C1872" s="106"/>
      <c r="D1872" s="106"/>
      <c r="E1872" s="107"/>
      <c r="F1872" s="108"/>
    </row>
    <row r="1873" spans="2:6" s="5" customFormat="1">
      <c r="B1873" s="106"/>
      <c r="C1873" s="106"/>
      <c r="D1873" s="106"/>
      <c r="E1873" s="107"/>
      <c r="F1873" s="108"/>
    </row>
    <row r="1874" spans="2:6" s="5" customFormat="1">
      <c r="B1874" s="106"/>
      <c r="C1874" s="106"/>
      <c r="D1874" s="106"/>
      <c r="E1874" s="107"/>
      <c r="F1874" s="108"/>
    </row>
    <row r="1875" spans="2:6" s="5" customFormat="1">
      <c r="B1875" s="106"/>
      <c r="C1875" s="106"/>
      <c r="D1875" s="106"/>
      <c r="E1875" s="107"/>
      <c r="F1875" s="108"/>
    </row>
    <row r="1876" spans="2:6" s="5" customFormat="1">
      <c r="B1876" s="106"/>
      <c r="C1876" s="106"/>
      <c r="D1876" s="106"/>
      <c r="E1876" s="107"/>
      <c r="F1876" s="108"/>
    </row>
    <row r="1877" spans="2:6" s="5" customFormat="1">
      <c r="B1877" s="106"/>
      <c r="C1877" s="106"/>
      <c r="D1877" s="106"/>
      <c r="E1877" s="107"/>
      <c r="F1877" s="108"/>
    </row>
    <row r="1878" spans="2:6" s="5" customFormat="1">
      <c r="B1878" s="106"/>
      <c r="C1878" s="106"/>
      <c r="D1878" s="106"/>
      <c r="E1878" s="107"/>
      <c r="F1878" s="108"/>
    </row>
    <row r="1879" spans="2:6" s="5" customFormat="1">
      <c r="B1879" s="106"/>
      <c r="C1879" s="106"/>
      <c r="D1879" s="106"/>
      <c r="E1879" s="107"/>
      <c r="F1879" s="108"/>
    </row>
    <row r="1880" spans="2:6" s="5" customFormat="1">
      <c r="B1880" s="106"/>
      <c r="C1880" s="106"/>
      <c r="D1880" s="106"/>
      <c r="E1880" s="107"/>
      <c r="F1880" s="108"/>
    </row>
    <row r="1881" spans="2:6" s="5" customFormat="1">
      <c r="B1881" s="106"/>
      <c r="C1881" s="106"/>
      <c r="D1881" s="106"/>
      <c r="E1881" s="107"/>
      <c r="F1881" s="108"/>
    </row>
    <row r="1882" spans="2:6" s="5" customFormat="1">
      <c r="B1882" s="106"/>
      <c r="C1882" s="106"/>
      <c r="D1882" s="106"/>
      <c r="E1882" s="107"/>
      <c r="F1882" s="108"/>
    </row>
    <row r="1883" spans="2:6" s="5" customFormat="1">
      <c r="B1883" s="106"/>
      <c r="C1883" s="106"/>
      <c r="D1883" s="106"/>
      <c r="E1883" s="107"/>
      <c r="F1883" s="108"/>
    </row>
    <row r="1884" spans="2:6" s="5" customFormat="1">
      <c r="B1884" s="106"/>
      <c r="C1884" s="106"/>
      <c r="D1884" s="106"/>
      <c r="E1884" s="107"/>
      <c r="F1884" s="108"/>
    </row>
    <row r="1885" spans="2:6" s="5" customFormat="1">
      <c r="B1885" s="106"/>
      <c r="C1885" s="106"/>
      <c r="D1885" s="106"/>
      <c r="E1885" s="107"/>
      <c r="F1885" s="108"/>
    </row>
    <row r="1886" spans="2:6" s="5" customFormat="1">
      <c r="B1886" s="106"/>
      <c r="C1886" s="106"/>
      <c r="D1886" s="106"/>
      <c r="E1886" s="107"/>
      <c r="F1886" s="108"/>
    </row>
    <row r="1887" spans="2:6" s="5" customFormat="1">
      <c r="B1887" s="106"/>
      <c r="C1887" s="106"/>
      <c r="D1887" s="106"/>
      <c r="E1887" s="107"/>
      <c r="F1887" s="108"/>
    </row>
    <row r="1888" spans="2:6" s="5" customFormat="1">
      <c r="B1888" s="106"/>
      <c r="C1888" s="106"/>
      <c r="D1888" s="106"/>
      <c r="E1888" s="107"/>
      <c r="F1888" s="108"/>
    </row>
    <row r="1889" spans="2:6" s="5" customFormat="1">
      <c r="B1889" s="106"/>
      <c r="C1889" s="106"/>
      <c r="D1889" s="106"/>
      <c r="E1889" s="107"/>
      <c r="F1889" s="108"/>
    </row>
    <row r="1890" spans="2:6" s="5" customFormat="1">
      <c r="B1890" s="106"/>
      <c r="C1890" s="106"/>
      <c r="D1890" s="106"/>
      <c r="E1890" s="107"/>
      <c r="F1890" s="108"/>
    </row>
    <row r="1891" spans="2:6" s="5" customFormat="1">
      <c r="B1891" s="106"/>
      <c r="C1891" s="106"/>
      <c r="D1891" s="106"/>
      <c r="E1891" s="107"/>
      <c r="F1891" s="108"/>
    </row>
    <row r="1892" spans="2:6" s="5" customFormat="1">
      <c r="B1892" s="106"/>
      <c r="C1892" s="106"/>
      <c r="D1892" s="106"/>
      <c r="E1892" s="107"/>
      <c r="F1892" s="108"/>
    </row>
    <row r="1893" spans="2:6" s="5" customFormat="1">
      <c r="B1893" s="106"/>
      <c r="C1893" s="106"/>
      <c r="D1893" s="106"/>
      <c r="E1893" s="107"/>
      <c r="F1893" s="108"/>
    </row>
    <row r="1894" spans="2:6" s="5" customFormat="1">
      <c r="B1894" s="106"/>
      <c r="C1894" s="106"/>
      <c r="D1894" s="106"/>
      <c r="E1894" s="107"/>
      <c r="F1894" s="108"/>
    </row>
    <row r="1895" spans="2:6" s="5" customFormat="1">
      <c r="B1895" s="106"/>
      <c r="C1895" s="106"/>
      <c r="D1895" s="106"/>
      <c r="E1895" s="107"/>
      <c r="F1895" s="108"/>
    </row>
    <row r="1896" spans="2:6" s="5" customFormat="1">
      <c r="B1896" s="106"/>
      <c r="C1896" s="106"/>
      <c r="D1896" s="106"/>
      <c r="E1896" s="107"/>
      <c r="F1896" s="108"/>
    </row>
    <row r="1897" spans="2:6" s="5" customFormat="1">
      <c r="B1897" s="106"/>
      <c r="C1897" s="106"/>
      <c r="D1897" s="106"/>
      <c r="E1897" s="107"/>
      <c r="F1897" s="108"/>
    </row>
    <row r="1898" spans="2:6" s="5" customFormat="1">
      <c r="B1898" s="106"/>
      <c r="C1898" s="106"/>
      <c r="D1898" s="106"/>
      <c r="E1898" s="107"/>
      <c r="F1898" s="108"/>
    </row>
    <row r="1899" spans="2:6" s="5" customFormat="1">
      <c r="B1899" s="106"/>
      <c r="C1899" s="106"/>
      <c r="D1899" s="106"/>
      <c r="E1899" s="107"/>
      <c r="F1899" s="108"/>
    </row>
    <row r="1900" spans="2:6" s="5" customFormat="1">
      <c r="B1900" s="106"/>
      <c r="C1900" s="106"/>
      <c r="D1900" s="106"/>
      <c r="E1900" s="107"/>
      <c r="F1900" s="108"/>
    </row>
    <row r="1901" spans="2:6" s="5" customFormat="1">
      <c r="B1901" s="106"/>
      <c r="C1901" s="106"/>
      <c r="D1901" s="106"/>
      <c r="E1901" s="107"/>
      <c r="F1901" s="108"/>
    </row>
    <row r="1902" spans="2:6" s="5" customFormat="1">
      <c r="B1902" s="106"/>
      <c r="C1902" s="106"/>
      <c r="D1902" s="106"/>
      <c r="E1902" s="107"/>
      <c r="F1902" s="108"/>
    </row>
    <row r="1903" spans="2:6" s="5" customFormat="1">
      <c r="B1903" s="106"/>
      <c r="C1903" s="106"/>
      <c r="D1903" s="106"/>
      <c r="E1903" s="107"/>
      <c r="F1903" s="108"/>
    </row>
    <row r="1904" spans="2:6" s="5" customFormat="1">
      <c r="B1904" s="106"/>
      <c r="C1904" s="106"/>
      <c r="D1904" s="106"/>
      <c r="E1904" s="107"/>
      <c r="F1904" s="108"/>
    </row>
    <row r="1905" spans="2:6" s="5" customFormat="1">
      <c r="B1905" s="106"/>
      <c r="C1905" s="106"/>
      <c r="D1905" s="106"/>
      <c r="E1905" s="107"/>
      <c r="F1905" s="108"/>
    </row>
    <row r="1906" spans="2:6" s="5" customFormat="1">
      <c r="B1906" s="106"/>
      <c r="C1906" s="106"/>
      <c r="D1906" s="106"/>
      <c r="E1906" s="107"/>
      <c r="F1906" s="108"/>
    </row>
    <row r="1907" spans="2:6" s="5" customFormat="1">
      <c r="B1907" s="106"/>
      <c r="C1907" s="106"/>
      <c r="D1907" s="106"/>
      <c r="E1907" s="107"/>
      <c r="F1907" s="108"/>
    </row>
    <row r="1908" spans="2:6" s="5" customFormat="1">
      <c r="B1908" s="106"/>
      <c r="C1908" s="106"/>
      <c r="D1908" s="106"/>
      <c r="E1908" s="107"/>
      <c r="F1908" s="108"/>
    </row>
    <row r="1909" spans="2:6" s="5" customFormat="1">
      <c r="B1909" s="106"/>
      <c r="C1909" s="106"/>
      <c r="D1909" s="106"/>
      <c r="E1909" s="107"/>
      <c r="F1909" s="108"/>
    </row>
    <row r="1910" spans="2:6" s="5" customFormat="1">
      <c r="B1910" s="106"/>
      <c r="C1910" s="106"/>
      <c r="D1910" s="106"/>
      <c r="E1910" s="107"/>
      <c r="F1910" s="108"/>
    </row>
    <row r="1911" spans="2:6" s="5" customFormat="1">
      <c r="B1911" s="106"/>
      <c r="C1911" s="106"/>
      <c r="D1911" s="106"/>
      <c r="E1911" s="107"/>
      <c r="F1911" s="108"/>
    </row>
    <row r="1912" spans="2:6" s="5" customFormat="1">
      <c r="B1912" s="106"/>
      <c r="C1912" s="106"/>
      <c r="D1912" s="106"/>
      <c r="E1912" s="107"/>
      <c r="F1912" s="108"/>
    </row>
    <row r="1913" spans="2:6" s="5" customFormat="1">
      <c r="B1913" s="106"/>
      <c r="C1913" s="106"/>
      <c r="D1913" s="106"/>
      <c r="E1913" s="107"/>
      <c r="F1913" s="108"/>
    </row>
    <row r="1914" spans="2:6" s="5" customFormat="1">
      <c r="B1914" s="106"/>
      <c r="C1914" s="106"/>
      <c r="D1914" s="106"/>
      <c r="E1914" s="107"/>
      <c r="F1914" s="108"/>
    </row>
    <row r="1915" spans="2:6" s="5" customFormat="1">
      <c r="B1915" s="106"/>
      <c r="C1915" s="106"/>
      <c r="D1915" s="106"/>
      <c r="E1915" s="107"/>
      <c r="F1915" s="108"/>
    </row>
    <row r="1916" spans="2:6" s="5" customFormat="1">
      <c r="B1916" s="106"/>
      <c r="C1916" s="106"/>
      <c r="D1916" s="106"/>
      <c r="E1916" s="107"/>
      <c r="F1916" s="108"/>
    </row>
    <row r="1917" spans="2:6" s="5" customFormat="1">
      <c r="B1917" s="106"/>
      <c r="C1917" s="106"/>
      <c r="D1917" s="106"/>
      <c r="E1917" s="107"/>
      <c r="F1917" s="108"/>
    </row>
    <row r="1918" spans="2:6" s="5" customFormat="1">
      <c r="B1918" s="106"/>
      <c r="C1918" s="106"/>
      <c r="D1918" s="106"/>
      <c r="E1918" s="107"/>
      <c r="F1918" s="108"/>
    </row>
    <row r="1919" spans="2:6" s="5" customFormat="1">
      <c r="B1919" s="106"/>
      <c r="C1919" s="106"/>
      <c r="D1919" s="106"/>
      <c r="E1919" s="107"/>
      <c r="F1919" s="108"/>
    </row>
    <row r="1920" spans="2:6" s="5" customFormat="1">
      <c r="B1920" s="106"/>
      <c r="C1920" s="106"/>
      <c r="D1920" s="106"/>
      <c r="E1920" s="107"/>
      <c r="F1920" s="108"/>
    </row>
    <row r="1921" spans="2:6" s="5" customFormat="1">
      <c r="B1921" s="106"/>
      <c r="C1921" s="106"/>
      <c r="D1921" s="106"/>
      <c r="E1921" s="107"/>
      <c r="F1921" s="108"/>
    </row>
    <row r="1922" spans="2:6" s="5" customFormat="1">
      <c r="B1922" s="106"/>
      <c r="C1922" s="106"/>
      <c r="D1922" s="106"/>
      <c r="E1922" s="107"/>
      <c r="F1922" s="108"/>
    </row>
    <row r="1923" spans="2:6" s="5" customFormat="1">
      <c r="B1923" s="106"/>
      <c r="C1923" s="106"/>
      <c r="D1923" s="106"/>
      <c r="E1923" s="107"/>
      <c r="F1923" s="108"/>
    </row>
    <row r="1924" spans="2:6" s="5" customFormat="1">
      <c r="B1924" s="106"/>
      <c r="C1924" s="106"/>
      <c r="D1924" s="106"/>
      <c r="E1924" s="107"/>
      <c r="F1924" s="108"/>
    </row>
    <row r="1925" spans="2:6" s="5" customFormat="1">
      <c r="B1925" s="106"/>
      <c r="C1925" s="106"/>
      <c r="D1925" s="106"/>
      <c r="E1925" s="107"/>
      <c r="F1925" s="108"/>
    </row>
    <row r="1926" spans="2:6" s="5" customFormat="1">
      <c r="B1926" s="106"/>
      <c r="C1926" s="106"/>
      <c r="D1926" s="106"/>
      <c r="E1926" s="107"/>
      <c r="F1926" s="108"/>
    </row>
    <row r="1927" spans="2:6" s="5" customFormat="1">
      <c r="B1927" s="106"/>
      <c r="C1927" s="106"/>
      <c r="D1927" s="106"/>
      <c r="E1927" s="107"/>
      <c r="F1927" s="108"/>
    </row>
    <row r="1928" spans="2:6" s="5" customFormat="1">
      <c r="B1928" s="106"/>
      <c r="C1928" s="106"/>
      <c r="D1928" s="106"/>
      <c r="E1928" s="107"/>
      <c r="F1928" s="108"/>
    </row>
    <row r="1929" spans="2:6" s="5" customFormat="1">
      <c r="B1929" s="106"/>
      <c r="C1929" s="106"/>
      <c r="D1929" s="106"/>
      <c r="E1929" s="107"/>
      <c r="F1929" s="108"/>
    </row>
    <row r="1930" spans="2:6" s="5" customFormat="1">
      <c r="B1930" s="106"/>
      <c r="C1930" s="106"/>
      <c r="D1930" s="106"/>
      <c r="E1930" s="107"/>
      <c r="F1930" s="108"/>
    </row>
    <row r="1931" spans="2:6" s="5" customFormat="1">
      <c r="B1931" s="106"/>
      <c r="C1931" s="106"/>
      <c r="D1931" s="106"/>
      <c r="E1931" s="107"/>
      <c r="F1931" s="108"/>
    </row>
    <row r="1932" spans="2:6" s="5" customFormat="1">
      <c r="B1932" s="106"/>
      <c r="C1932" s="106"/>
      <c r="D1932" s="106"/>
      <c r="E1932" s="107"/>
      <c r="F1932" s="108"/>
    </row>
    <row r="1933" spans="2:6" s="5" customFormat="1">
      <c r="B1933" s="106"/>
      <c r="C1933" s="106"/>
      <c r="D1933" s="106"/>
      <c r="E1933" s="107"/>
      <c r="F1933" s="108"/>
    </row>
    <row r="1934" spans="2:6" s="5" customFormat="1">
      <c r="B1934" s="106"/>
      <c r="C1934" s="106"/>
      <c r="D1934" s="106"/>
      <c r="E1934" s="107"/>
      <c r="F1934" s="108"/>
    </row>
    <row r="1935" spans="2:6" s="5" customFormat="1">
      <c r="B1935" s="106"/>
      <c r="C1935" s="106"/>
      <c r="D1935" s="106"/>
      <c r="E1935" s="107"/>
      <c r="F1935" s="108"/>
    </row>
    <row r="1936" spans="2:6" s="5" customFormat="1">
      <c r="B1936" s="106"/>
      <c r="C1936" s="106"/>
      <c r="D1936" s="106"/>
      <c r="E1936" s="107"/>
      <c r="F1936" s="108"/>
    </row>
    <row r="1937" spans="2:6" s="5" customFormat="1">
      <c r="B1937" s="106"/>
      <c r="C1937" s="106"/>
      <c r="D1937" s="106"/>
      <c r="E1937" s="107"/>
      <c r="F1937" s="108"/>
    </row>
    <row r="1938" spans="2:6" s="5" customFormat="1">
      <c r="B1938" s="106"/>
      <c r="C1938" s="106"/>
      <c r="D1938" s="106"/>
      <c r="E1938" s="107"/>
      <c r="F1938" s="108"/>
    </row>
    <row r="1939" spans="2:6" s="5" customFormat="1">
      <c r="B1939" s="106"/>
      <c r="C1939" s="106"/>
      <c r="D1939" s="106"/>
      <c r="E1939" s="107"/>
      <c r="F1939" s="108"/>
    </row>
    <row r="1940" spans="2:6" s="5" customFormat="1">
      <c r="B1940" s="106"/>
      <c r="C1940" s="106"/>
      <c r="D1940" s="106"/>
      <c r="E1940" s="107"/>
      <c r="F1940" s="108"/>
    </row>
    <row r="1941" spans="2:6" s="5" customFormat="1">
      <c r="B1941" s="106"/>
      <c r="C1941" s="106"/>
      <c r="D1941" s="106"/>
      <c r="E1941" s="107"/>
      <c r="F1941" s="108"/>
    </row>
    <row r="1942" spans="2:6" s="5" customFormat="1">
      <c r="B1942" s="106"/>
      <c r="C1942" s="106"/>
      <c r="D1942" s="106"/>
      <c r="E1942" s="107"/>
      <c r="F1942" s="108"/>
    </row>
    <row r="1943" spans="2:6" s="5" customFormat="1">
      <c r="B1943" s="106"/>
      <c r="C1943" s="106"/>
      <c r="D1943" s="106"/>
      <c r="E1943" s="107"/>
      <c r="F1943" s="108"/>
    </row>
    <row r="1944" spans="2:6" s="5" customFormat="1">
      <c r="B1944" s="106"/>
      <c r="C1944" s="106"/>
      <c r="D1944" s="106"/>
      <c r="E1944" s="107"/>
      <c r="F1944" s="108"/>
    </row>
    <row r="1945" spans="2:6" s="5" customFormat="1">
      <c r="B1945" s="106"/>
      <c r="C1945" s="106"/>
      <c r="D1945" s="106"/>
      <c r="E1945" s="107"/>
      <c r="F1945" s="108"/>
    </row>
    <row r="1946" spans="2:6" s="5" customFormat="1">
      <c r="B1946" s="106"/>
      <c r="C1946" s="106"/>
      <c r="D1946" s="106"/>
      <c r="E1946" s="107"/>
      <c r="F1946" s="108"/>
    </row>
    <row r="1947" spans="2:6" s="5" customFormat="1">
      <c r="B1947" s="106"/>
      <c r="C1947" s="106"/>
      <c r="D1947" s="106"/>
      <c r="E1947" s="107"/>
      <c r="F1947" s="108"/>
    </row>
    <row r="1948" spans="2:6" s="5" customFormat="1">
      <c r="B1948" s="106"/>
      <c r="C1948" s="106"/>
      <c r="D1948" s="106"/>
      <c r="E1948" s="107"/>
      <c r="F1948" s="108"/>
    </row>
    <row r="1949" spans="2:6" s="5" customFormat="1">
      <c r="B1949" s="106"/>
      <c r="C1949" s="106"/>
      <c r="D1949" s="106"/>
      <c r="E1949" s="107"/>
      <c r="F1949" s="108"/>
    </row>
    <row r="1950" spans="2:6" s="5" customFormat="1">
      <c r="B1950" s="106"/>
      <c r="C1950" s="106"/>
      <c r="D1950" s="106"/>
      <c r="E1950" s="107"/>
      <c r="F1950" s="108"/>
    </row>
    <row r="1951" spans="2:6" s="5" customFormat="1">
      <c r="B1951" s="106"/>
      <c r="C1951" s="106"/>
      <c r="D1951" s="106"/>
      <c r="E1951" s="107"/>
      <c r="F1951" s="108"/>
    </row>
    <row r="1952" spans="2:6" s="5" customFormat="1">
      <c r="B1952" s="106"/>
      <c r="C1952" s="106"/>
      <c r="D1952" s="106"/>
      <c r="E1952" s="107"/>
      <c r="F1952" s="108"/>
    </row>
    <row r="1953" spans="2:6" s="5" customFormat="1">
      <c r="B1953" s="106"/>
      <c r="C1953" s="106"/>
      <c r="D1953" s="106"/>
      <c r="E1953" s="107"/>
      <c r="F1953" s="108"/>
    </row>
    <row r="1954" spans="2:6" s="5" customFormat="1">
      <c r="B1954" s="106"/>
      <c r="C1954" s="106"/>
      <c r="D1954" s="106"/>
      <c r="E1954" s="107"/>
      <c r="F1954" s="108"/>
    </row>
    <row r="1955" spans="2:6" s="5" customFormat="1">
      <c r="B1955" s="106"/>
      <c r="C1955" s="106"/>
      <c r="D1955" s="106"/>
      <c r="E1955" s="107"/>
      <c r="F1955" s="108"/>
    </row>
    <row r="1956" spans="2:6" s="5" customFormat="1">
      <c r="B1956" s="106"/>
      <c r="C1956" s="106"/>
      <c r="D1956" s="106"/>
      <c r="E1956" s="107"/>
      <c r="F1956" s="108"/>
    </row>
    <row r="1957" spans="2:6" s="5" customFormat="1">
      <c r="B1957" s="106"/>
      <c r="C1957" s="106"/>
      <c r="D1957" s="106"/>
      <c r="E1957" s="107"/>
      <c r="F1957" s="108"/>
    </row>
    <row r="1958" spans="2:6" s="5" customFormat="1">
      <c r="B1958" s="106"/>
      <c r="C1958" s="106"/>
      <c r="D1958" s="106"/>
      <c r="E1958" s="107"/>
      <c r="F1958" s="108"/>
    </row>
    <row r="1959" spans="2:6" s="5" customFormat="1">
      <c r="B1959" s="106"/>
      <c r="C1959" s="106"/>
      <c r="D1959" s="106"/>
      <c r="E1959" s="107"/>
      <c r="F1959" s="108"/>
    </row>
    <row r="1960" spans="2:6" s="5" customFormat="1">
      <c r="B1960" s="106"/>
      <c r="C1960" s="106"/>
      <c r="D1960" s="106"/>
      <c r="E1960" s="107"/>
      <c r="F1960" s="108"/>
    </row>
    <row r="1961" spans="2:6" s="5" customFormat="1">
      <c r="B1961" s="106"/>
      <c r="C1961" s="106"/>
      <c r="D1961" s="106"/>
      <c r="E1961" s="107"/>
      <c r="F1961" s="108"/>
    </row>
    <row r="1962" spans="2:6" s="5" customFormat="1">
      <c r="B1962" s="106"/>
      <c r="C1962" s="106"/>
      <c r="D1962" s="106"/>
      <c r="E1962" s="107"/>
      <c r="F1962" s="108"/>
    </row>
    <row r="1963" spans="2:6" s="5" customFormat="1">
      <c r="B1963" s="106"/>
      <c r="C1963" s="106"/>
      <c r="D1963" s="106"/>
      <c r="E1963" s="107"/>
      <c r="F1963" s="108"/>
    </row>
    <row r="1964" spans="2:6" s="5" customFormat="1">
      <c r="B1964" s="106"/>
      <c r="C1964" s="106"/>
      <c r="D1964" s="106"/>
      <c r="E1964" s="107"/>
      <c r="F1964" s="108"/>
    </row>
    <row r="1965" spans="2:6" s="5" customFormat="1">
      <c r="B1965" s="106"/>
      <c r="C1965" s="106"/>
      <c r="D1965" s="106"/>
      <c r="E1965" s="107"/>
      <c r="F1965" s="108"/>
    </row>
    <row r="1966" spans="2:6" s="5" customFormat="1">
      <c r="B1966" s="106"/>
      <c r="C1966" s="106"/>
      <c r="D1966" s="106"/>
      <c r="E1966" s="107"/>
      <c r="F1966" s="108"/>
    </row>
    <row r="1967" spans="2:6" s="5" customFormat="1">
      <c r="B1967" s="106"/>
      <c r="C1967" s="106"/>
      <c r="D1967" s="106"/>
      <c r="E1967" s="107"/>
      <c r="F1967" s="108"/>
    </row>
    <row r="1968" spans="2:6" s="5" customFormat="1">
      <c r="B1968" s="106"/>
      <c r="C1968" s="106"/>
      <c r="D1968" s="106"/>
      <c r="E1968" s="107"/>
      <c r="F1968" s="108"/>
    </row>
    <row r="1969" spans="2:6" s="5" customFormat="1">
      <c r="B1969" s="106"/>
      <c r="C1969" s="106"/>
      <c r="D1969" s="106"/>
      <c r="E1969" s="107"/>
      <c r="F1969" s="108"/>
    </row>
    <row r="1970" spans="2:6" s="5" customFormat="1">
      <c r="B1970" s="106"/>
      <c r="C1970" s="106"/>
      <c r="D1970" s="106"/>
      <c r="E1970" s="107"/>
      <c r="F1970" s="108"/>
    </row>
    <row r="1971" spans="2:6" s="5" customFormat="1">
      <c r="B1971" s="106"/>
      <c r="C1971" s="106"/>
      <c r="D1971" s="106"/>
      <c r="E1971" s="107"/>
      <c r="F1971" s="108"/>
    </row>
    <row r="1972" spans="2:6" s="5" customFormat="1">
      <c r="B1972" s="106"/>
      <c r="C1972" s="106"/>
      <c r="D1972" s="106"/>
      <c r="E1972" s="107"/>
      <c r="F1972" s="108"/>
    </row>
    <row r="1973" spans="2:6" s="5" customFormat="1">
      <c r="B1973" s="106"/>
      <c r="C1973" s="106"/>
      <c r="D1973" s="106"/>
      <c r="E1973" s="107"/>
      <c r="F1973" s="108"/>
    </row>
    <row r="1974" spans="2:6" s="5" customFormat="1">
      <c r="B1974" s="106"/>
      <c r="C1974" s="106"/>
      <c r="D1974" s="106"/>
      <c r="E1974" s="107"/>
      <c r="F1974" s="108"/>
    </row>
    <row r="1975" spans="2:6" s="5" customFormat="1">
      <c r="B1975" s="106"/>
      <c r="C1975" s="106"/>
      <c r="D1975" s="106"/>
      <c r="E1975" s="107"/>
      <c r="F1975" s="108"/>
    </row>
    <row r="1976" spans="2:6" s="5" customFormat="1">
      <c r="B1976" s="106"/>
      <c r="C1976" s="106"/>
      <c r="D1976" s="106"/>
      <c r="E1976" s="107"/>
      <c r="F1976" s="108"/>
    </row>
    <row r="1977" spans="2:6" s="5" customFormat="1">
      <c r="B1977" s="106"/>
      <c r="C1977" s="106"/>
      <c r="D1977" s="106"/>
      <c r="E1977" s="107"/>
      <c r="F1977" s="108"/>
    </row>
    <row r="1978" spans="2:6" s="5" customFormat="1">
      <c r="B1978" s="106"/>
      <c r="C1978" s="106"/>
      <c r="D1978" s="106"/>
      <c r="E1978" s="107"/>
      <c r="F1978" s="108"/>
    </row>
    <row r="1979" spans="2:6" s="5" customFormat="1">
      <c r="B1979" s="106"/>
      <c r="C1979" s="106"/>
      <c r="D1979" s="106"/>
      <c r="E1979" s="107"/>
      <c r="F1979" s="108"/>
    </row>
    <row r="1980" spans="2:6" s="5" customFormat="1">
      <c r="B1980" s="106"/>
      <c r="C1980" s="106"/>
      <c r="D1980" s="106"/>
      <c r="E1980" s="107"/>
      <c r="F1980" s="108"/>
    </row>
    <row r="1981" spans="2:6" s="5" customFormat="1">
      <c r="B1981" s="106"/>
      <c r="C1981" s="106"/>
      <c r="D1981" s="106"/>
      <c r="E1981" s="107"/>
      <c r="F1981" s="108"/>
    </row>
    <row r="1982" spans="2:6" s="5" customFormat="1">
      <c r="B1982" s="106"/>
      <c r="C1982" s="106"/>
      <c r="D1982" s="106"/>
      <c r="E1982" s="107"/>
      <c r="F1982" s="108"/>
    </row>
    <row r="1983" spans="2:6" s="5" customFormat="1">
      <c r="B1983" s="106"/>
      <c r="C1983" s="106"/>
      <c r="D1983" s="106"/>
      <c r="E1983" s="107"/>
      <c r="F1983" s="108"/>
    </row>
    <row r="1984" spans="2:6" s="5" customFormat="1">
      <c r="B1984" s="106"/>
      <c r="C1984" s="106"/>
      <c r="D1984" s="106"/>
      <c r="E1984" s="107"/>
      <c r="F1984" s="108"/>
    </row>
    <row r="1985" spans="2:6" s="5" customFormat="1">
      <c r="B1985" s="106"/>
      <c r="C1985" s="106"/>
      <c r="D1985" s="106"/>
      <c r="E1985" s="107"/>
      <c r="F1985" s="108"/>
    </row>
    <row r="1986" spans="2:6" s="5" customFormat="1">
      <c r="B1986" s="106"/>
      <c r="C1986" s="106"/>
      <c r="D1986" s="106"/>
      <c r="E1986" s="107"/>
      <c r="F1986" s="108"/>
    </row>
    <row r="1987" spans="2:6" s="5" customFormat="1">
      <c r="B1987" s="106"/>
      <c r="C1987" s="106"/>
      <c r="D1987" s="106"/>
      <c r="E1987" s="107"/>
      <c r="F1987" s="108"/>
    </row>
    <row r="1988" spans="2:6" s="5" customFormat="1">
      <c r="B1988" s="106"/>
      <c r="C1988" s="106"/>
      <c r="D1988" s="106"/>
      <c r="E1988" s="107"/>
      <c r="F1988" s="108"/>
    </row>
    <row r="1989" spans="2:6" s="5" customFormat="1">
      <c r="B1989" s="106"/>
      <c r="C1989" s="106"/>
      <c r="D1989" s="106"/>
      <c r="E1989" s="107"/>
      <c r="F1989" s="108"/>
    </row>
    <row r="1990" spans="2:6" s="5" customFormat="1">
      <c r="B1990" s="106"/>
      <c r="C1990" s="106"/>
      <c r="D1990" s="106"/>
      <c r="E1990" s="107"/>
      <c r="F1990" s="108"/>
    </row>
    <row r="1991" spans="2:6" s="5" customFormat="1">
      <c r="B1991" s="106"/>
      <c r="C1991" s="106"/>
      <c r="D1991" s="106"/>
      <c r="E1991" s="107"/>
      <c r="F1991" s="108"/>
    </row>
    <row r="1992" spans="2:6" s="5" customFormat="1">
      <c r="B1992" s="106"/>
      <c r="C1992" s="106"/>
      <c r="D1992" s="106"/>
      <c r="E1992" s="107"/>
      <c r="F1992" s="108"/>
    </row>
    <row r="1993" spans="2:6" s="5" customFormat="1">
      <c r="B1993" s="106"/>
      <c r="C1993" s="106"/>
      <c r="D1993" s="106"/>
      <c r="E1993" s="107"/>
      <c r="F1993" s="108"/>
    </row>
    <row r="1994" spans="2:6" s="5" customFormat="1">
      <c r="B1994" s="106"/>
      <c r="C1994" s="106"/>
      <c r="D1994" s="106"/>
      <c r="E1994" s="107"/>
      <c r="F1994" s="108"/>
    </row>
    <row r="1995" spans="2:6" s="5" customFormat="1">
      <c r="B1995" s="106"/>
      <c r="C1995" s="106"/>
      <c r="D1995" s="106"/>
      <c r="E1995" s="107"/>
      <c r="F1995" s="108"/>
    </row>
    <row r="1996" spans="2:6" s="5" customFormat="1">
      <c r="B1996" s="106"/>
      <c r="C1996" s="106"/>
      <c r="D1996" s="106"/>
      <c r="E1996" s="107"/>
      <c r="F1996" s="108"/>
    </row>
    <row r="1997" spans="2:6" s="5" customFormat="1">
      <c r="B1997" s="106"/>
      <c r="C1997" s="106"/>
      <c r="D1997" s="106"/>
      <c r="E1997" s="107"/>
      <c r="F1997" s="108"/>
    </row>
    <row r="1998" spans="2:6" s="5" customFormat="1">
      <c r="B1998" s="106"/>
      <c r="C1998" s="106"/>
      <c r="D1998" s="106"/>
      <c r="E1998" s="107"/>
      <c r="F1998" s="108"/>
    </row>
    <row r="1999" spans="2:6" s="5" customFormat="1">
      <c r="B1999" s="106"/>
      <c r="C1999" s="106"/>
      <c r="D1999" s="106"/>
      <c r="E1999" s="107"/>
      <c r="F1999" s="108"/>
    </row>
    <row r="2000" spans="2:6" s="5" customFormat="1">
      <c r="B2000" s="106"/>
      <c r="C2000" s="106"/>
      <c r="D2000" s="106"/>
      <c r="E2000" s="107"/>
      <c r="F2000" s="108"/>
    </row>
    <row r="2001" spans="2:6" s="5" customFormat="1">
      <c r="B2001" s="106"/>
      <c r="C2001" s="106"/>
      <c r="D2001" s="106"/>
      <c r="E2001" s="107"/>
      <c r="F2001" s="108"/>
    </row>
    <row r="2002" spans="2:6" s="5" customFormat="1">
      <c r="B2002" s="106"/>
      <c r="C2002" s="106"/>
      <c r="D2002" s="106"/>
      <c r="E2002" s="107"/>
      <c r="F2002" s="108"/>
    </row>
    <row r="2003" spans="2:6" s="5" customFormat="1">
      <c r="B2003" s="106"/>
      <c r="C2003" s="106"/>
      <c r="D2003" s="106"/>
      <c r="E2003" s="107"/>
      <c r="F2003" s="108"/>
    </row>
    <row r="2004" spans="2:6" s="5" customFormat="1">
      <c r="B2004" s="106"/>
      <c r="C2004" s="106"/>
      <c r="D2004" s="106"/>
      <c r="E2004" s="107"/>
      <c r="F2004" s="108"/>
    </row>
    <row r="2005" spans="2:6" s="5" customFormat="1">
      <c r="B2005" s="106"/>
      <c r="C2005" s="106"/>
      <c r="D2005" s="106"/>
      <c r="E2005" s="107"/>
      <c r="F2005" s="108"/>
    </row>
    <row r="2006" spans="2:6" s="5" customFormat="1">
      <c r="B2006" s="106"/>
      <c r="C2006" s="106"/>
      <c r="D2006" s="106"/>
      <c r="E2006" s="107"/>
      <c r="F2006" s="108"/>
    </row>
    <row r="2007" spans="2:6" s="5" customFormat="1">
      <c r="B2007" s="106"/>
      <c r="C2007" s="106"/>
      <c r="D2007" s="106"/>
      <c r="E2007" s="107"/>
      <c r="F2007" s="108"/>
    </row>
    <row r="2008" spans="2:6" s="5" customFormat="1">
      <c r="B2008" s="106"/>
      <c r="C2008" s="106"/>
      <c r="D2008" s="106"/>
      <c r="E2008" s="107"/>
      <c r="F2008" s="108"/>
    </row>
    <row r="2009" spans="2:6" s="5" customFormat="1">
      <c r="B2009" s="106"/>
      <c r="C2009" s="106"/>
      <c r="D2009" s="106"/>
      <c r="E2009" s="107"/>
      <c r="F2009" s="108"/>
    </row>
    <row r="2010" spans="2:6" s="5" customFormat="1">
      <c r="B2010" s="106"/>
      <c r="C2010" s="106"/>
      <c r="D2010" s="106"/>
      <c r="E2010" s="107"/>
      <c r="F2010" s="108"/>
    </row>
    <row r="2011" spans="2:6" s="5" customFormat="1">
      <c r="B2011" s="106"/>
      <c r="C2011" s="106"/>
      <c r="D2011" s="106"/>
      <c r="E2011" s="107"/>
      <c r="F2011" s="108"/>
    </row>
    <row r="2012" spans="2:6" s="5" customFormat="1">
      <c r="B2012" s="106"/>
      <c r="C2012" s="106"/>
      <c r="D2012" s="106"/>
      <c r="E2012" s="107"/>
      <c r="F2012" s="108"/>
    </row>
    <row r="2013" spans="2:6" s="5" customFormat="1">
      <c r="B2013" s="106"/>
      <c r="C2013" s="106"/>
      <c r="D2013" s="106"/>
      <c r="E2013" s="107"/>
      <c r="F2013" s="108"/>
    </row>
    <row r="2014" spans="2:6" s="5" customFormat="1">
      <c r="B2014" s="106"/>
      <c r="C2014" s="106"/>
      <c r="D2014" s="106"/>
      <c r="E2014" s="107"/>
      <c r="F2014" s="108"/>
    </row>
    <row r="2015" spans="2:6" s="5" customFormat="1">
      <c r="B2015" s="106"/>
      <c r="C2015" s="106"/>
      <c r="D2015" s="106"/>
      <c r="E2015" s="107"/>
      <c r="F2015" s="108"/>
    </row>
    <row r="2016" spans="2:6" s="5" customFormat="1">
      <c r="B2016" s="106"/>
      <c r="C2016" s="106"/>
      <c r="D2016" s="106"/>
      <c r="E2016" s="107"/>
      <c r="F2016" s="108"/>
    </row>
    <row r="2017" spans="2:6" s="5" customFormat="1">
      <c r="B2017" s="106"/>
      <c r="C2017" s="106"/>
      <c r="D2017" s="106"/>
      <c r="E2017" s="107"/>
      <c r="F2017" s="108"/>
    </row>
    <row r="2018" spans="2:6" s="5" customFormat="1">
      <c r="B2018" s="106"/>
      <c r="C2018" s="106"/>
      <c r="D2018" s="106"/>
      <c r="E2018" s="107"/>
      <c r="F2018" s="108"/>
    </row>
    <row r="2019" spans="2:6" s="5" customFormat="1">
      <c r="B2019" s="106"/>
      <c r="C2019" s="106"/>
      <c r="D2019" s="106"/>
      <c r="E2019" s="107"/>
      <c r="F2019" s="108"/>
    </row>
    <row r="2020" spans="2:6" s="5" customFormat="1">
      <c r="B2020" s="106"/>
      <c r="C2020" s="106"/>
      <c r="D2020" s="106"/>
      <c r="E2020" s="107"/>
      <c r="F2020" s="108"/>
    </row>
    <row r="2021" spans="2:6" s="5" customFormat="1">
      <c r="B2021" s="106"/>
      <c r="C2021" s="106"/>
      <c r="D2021" s="106"/>
      <c r="E2021" s="107"/>
      <c r="F2021" s="108"/>
    </row>
    <row r="2022" spans="2:6" s="5" customFormat="1">
      <c r="B2022" s="106"/>
      <c r="C2022" s="106"/>
      <c r="D2022" s="106"/>
      <c r="E2022" s="107"/>
      <c r="F2022" s="108"/>
    </row>
    <row r="2023" spans="2:6" s="5" customFormat="1">
      <c r="B2023" s="106"/>
      <c r="C2023" s="106"/>
      <c r="D2023" s="106"/>
      <c r="E2023" s="107"/>
      <c r="F2023" s="108"/>
    </row>
    <row r="2024" spans="2:6" s="5" customFormat="1">
      <c r="B2024" s="106"/>
      <c r="C2024" s="106"/>
      <c r="D2024" s="106"/>
      <c r="E2024" s="107"/>
      <c r="F2024" s="108"/>
    </row>
    <row r="2025" spans="2:6" s="5" customFormat="1">
      <c r="B2025" s="106"/>
      <c r="C2025" s="106"/>
      <c r="D2025" s="106"/>
      <c r="E2025" s="107"/>
      <c r="F2025" s="108"/>
    </row>
    <row r="2026" spans="2:6" s="5" customFormat="1">
      <c r="B2026" s="106"/>
      <c r="C2026" s="106"/>
      <c r="D2026" s="106"/>
      <c r="E2026" s="107"/>
      <c r="F2026" s="108"/>
    </row>
    <row r="2027" spans="2:6" s="5" customFormat="1">
      <c r="B2027" s="106"/>
      <c r="C2027" s="106"/>
      <c r="D2027" s="106"/>
      <c r="E2027" s="107"/>
      <c r="F2027" s="108"/>
    </row>
    <row r="2028" spans="2:6" s="5" customFormat="1">
      <c r="B2028" s="106"/>
      <c r="C2028" s="106"/>
      <c r="D2028" s="106"/>
      <c r="E2028" s="107"/>
      <c r="F2028" s="108"/>
    </row>
    <row r="2029" spans="2:6" s="5" customFormat="1">
      <c r="B2029" s="106"/>
      <c r="C2029" s="106"/>
      <c r="D2029" s="106"/>
      <c r="E2029" s="107"/>
      <c r="F2029" s="108"/>
    </row>
    <row r="2030" spans="2:6" s="5" customFormat="1">
      <c r="B2030" s="106"/>
      <c r="C2030" s="106"/>
      <c r="D2030" s="106"/>
      <c r="E2030" s="107"/>
      <c r="F2030" s="108"/>
    </row>
    <row r="2031" spans="2:6" s="5" customFormat="1">
      <c r="B2031" s="106"/>
      <c r="C2031" s="106"/>
      <c r="D2031" s="106"/>
      <c r="E2031" s="107"/>
      <c r="F2031" s="108"/>
    </row>
    <row r="2032" spans="2:6" s="5" customFormat="1">
      <c r="B2032" s="106"/>
      <c r="C2032" s="106"/>
      <c r="D2032" s="106"/>
      <c r="E2032" s="107"/>
      <c r="F2032" s="108"/>
    </row>
    <row r="2033" spans="2:6" s="5" customFormat="1">
      <c r="B2033" s="106"/>
      <c r="C2033" s="106"/>
      <c r="D2033" s="106"/>
      <c r="E2033" s="107"/>
      <c r="F2033" s="108"/>
    </row>
    <row r="2034" spans="2:6" s="5" customFormat="1">
      <c r="B2034" s="106"/>
      <c r="C2034" s="106"/>
      <c r="D2034" s="106"/>
      <c r="E2034" s="107"/>
      <c r="F2034" s="108"/>
    </row>
    <row r="2035" spans="2:6" s="5" customFormat="1">
      <c r="B2035" s="106"/>
      <c r="C2035" s="106"/>
      <c r="D2035" s="106"/>
      <c r="E2035" s="107"/>
      <c r="F2035" s="108"/>
    </row>
    <row r="2036" spans="2:6" s="5" customFormat="1">
      <c r="B2036" s="106"/>
      <c r="C2036" s="106"/>
      <c r="D2036" s="106"/>
      <c r="E2036" s="107"/>
      <c r="F2036" s="108"/>
    </row>
    <row r="2037" spans="2:6" s="5" customFormat="1">
      <c r="B2037" s="106"/>
      <c r="C2037" s="106"/>
      <c r="D2037" s="106"/>
      <c r="E2037" s="107"/>
      <c r="F2037" s="108"/>
    </row>
    <row r="2038" spans="2:6" s="5" customFormat="1">
      <c r="B2038" s="106"/>
      <c r="C2038" s="106"/>
      <c r="D2038" s="106"/>
      <c r="E2038" s="107"/>
      <c r="F2038" s="108"/>
    </row>
    <row r="2039" spans="2:6" s="5" customFormat="1">
      <c r="B2039" s="106"/>
      <c r="C2039" s="106"/>
      <c r="D2039" s="106"/>
      <c r="E2039" s="107"/>
      <c r="F2039" s="108"/>
    </row>
    <row r="2040" spans="2:6" s="5" customFormat="1">
      <c r="B2040" s="106"/>
      <c r="C2040" s="106"/>
      <c r="D2040" s="106"/>
      <c r="E2040" s="107"/>
      <c r="F2040" s="108"/>
    </row>
    <row r="2041" spans="2:6" s="5" customFormat="1">
      <c r="B2041" s="106"/>
      <c r="C2041" s="106"/>
      <c r="D2041" s="106"/>
      <c r="E2041" s="107"/>
      <c r="F2041" s="108"/>
    </row>
    <row r="2042" spans="2:6" s="5" customFormat="1">
      <c r="B2042" s="106"/>
      <c r="C2042" s="106"/>
      <c r="D2042" s="106"/>
      <c r="E2042" s="107"/>
      <c r="F2042" s="108"/>
    </row>
    <row r="2043" spans="2:6" s="5" customFormat="1">
      <c r="B2043" s="106"/>
      <c r="C2043" s="106"/>
      <c r="D2043" s="106"/>
      <c r="E2043" s="107"/>
      <c r="F2043" s="108"/>
    </row>
    <row r="2044" spans="2:6" s="5" customFormat="1">
      <c r="B2044" s="106"/>
      <c r="C2044" s="106"/>
      <c r="D2044" s="106"/>
      <c r="E2044" s="107"/>
      <c r="F2044" s="108"/>
    </row>
    <row r="2045" spans="2:6" s="5" customFormat="1">
      <c r="B2045" s="106"/>
      <c r="C2045" s="106"/>
      <c r="D2045" s="106"/>
      <c r="E2045" s="107"/>
      <c r="F2045" s="108"/>
    </row>
    <row r="2046" spans="2:6" s="5" customFormat="1">
      <c r="B2046" s="106"/>
      <c r="C2046" s="106"/>
      <c r="D2046" s="106"/>
      <c r="E2046" s="107"/>
      <c r="F2046" s="108"/>
    </row>
    <row r="2047" spans="2:6" s="5" customFormat="1">
      <c r="B2047" s="106"/>
      <c r="C2047" s="106"/>
      <c r="D2047" s="106"/>
      <c r="E2047" s="107"/>
      <c r="F2047" s="108"/>
    </row>
    <row r="2048" spans="2:6" s="5" customFormat="1">
      <c r="B2048" s="106"/>
      <c r="C2048" s="106"/>
      <c r="D2048" s="106"/>
      <c r="E2048" s="107"/>
      <c r="F2048" s="108"/>
    </row>
    <row r="2049" spans="2:6" s="5" customFormat="1">
      <c r="B2049" s="106"/>
      <c r="C2049" s="106"/>
      <c r="D2049" s="106"/>
      <c r="E2049" s="107"/>
      <c r="F2049" s="108"/>
    </row>
    <row r="2050" spans="2:6" s="5" customFormat="1">
      <c r="B2050" s="106"/>
      <c r="C2050" s="106"/>
      <c r="D2050" s="106"/>
      <c r="E2050" s="107"/>
      <c r="F2050" s="108"/>
    </row>
    <row r="2051" spans="2:6" s="5" customFormat="1">
      <c r="B2051" s="106"/>
      <c r="C2051" s="106"/>
      <c r="D2051" s="106"/>
      <c r="E2051" s="107"/>
      <c r="F2051" s="108"/>
    </row>
    <row r="2052" spans="2:6" s="5" customFormat="1">
      <c r="B2052" s="106"/>
      <c r="C2052" s="106"/>
      <c r="D2052" s="106"/>
      <c r="E2052" s="107"/>
      <c r="F2052" s="108"/>
    </row>
    <row r="2053" spans="2:6" s="5" customFormat="1">
      <c r="B2053" s="106"/>
      <c r="C2053" s="106"/>
      <c r="D2053" s="106"/>
      <c r="E2053" s="107"/>
      <c r="F2053" s="108"/>
    </row>
    <row r="2054" spans="2:6" s="5" customFormat="1">
      <c r="B2054" s="106"/>
      <c r="C2054" s="106"/>
      <c r="D2054" s="106"/>
      <c r="E2054" s="107"/>
      <c r="F2054" s="108"/>
    </row>
    <row r="2055" spans="2:6" s="5" customFormat="1">
      <c r="B2055" s="106"/>
      <c r="C2055" s="106"/>
      <c r="D2055" s="106"/>
      <c r="E2055" s="107"/>
      <c r="F2055" s="108"/>
    </row>
    <row r="2056" spans="2:6" s="5" customFormat="1">
      <c r="B2056" s="106"/>
      <c r="C2056" s="106"/>
      <c r="D2056" s="106"/>
      <c r="E2056" s="107"/>
      <c r="F2056" s="108"/>
    </row>
    <row r="2057" spans="2:6" s="5" customFormat="1">
      <c r="B2057" s="106"/>
      <c r="C2057" s="106"/>
      <c r="D2057" s="106"/>
      <c r="E2057" s="107"/>
      <c r="F2057" s="108"/>
    </row>
    <row r="2058" spans="2:6" s="5" customFormat="1">
      <c r="B2058" s="106"/>
      <c r="C2058" s="106"/>
      <c r="D2058" s="106"/>
      <c r="E2058" s="107"/>
      <c r="F2058" s="108"/>
    </row>
    <row r="2059" spans="2:6" s="5" customFormat="1">
      <c r="B2059" s="106"/>
      <c r="C2059" s="106"/>
      <c r="D2059" s="106"/>
      <c r="E2059" s="107"/>
      <c r="F2059" s="108"/>
    </row>
    <row r="2060" spans="2:6" s="5" customFormat="1">
      <c r="B2060" s="106"/>
      <c r="C2060" s="106"/>
      <c r="D2060" s="106"/>
      <c r="E2060" s="107"/>
      <c r="F2060" s="108"/>
    </row>
    <row r="2061" spans="2:6" s="5" customFormat="1">
      <c r="B2061" s="106"/>
      <c r="C2061" s="106"/>
      <c r="D2061" s="106"/>
      <c r="E2061" s="107"/>
      <c r="F2061" s="108"/>
    </row>
    <row r="2062" spans="2:6" s="5" customFormat="1">
      <c r="B2062" s="106"/>
      <c r="C2062" s="106"/>
      <c r="D2062" s="106"/>
      <c r="E2062" s="107"/>
      <c r="F2062" s="108"/>
    </row>
    <row r="2063" spans="2:6" s="5" customFormat="1">
      <c r="B2063" s="106"/>
      <c r="C2063" s="106"/>
      <c r="D2063" s="106"/>
      <c r="E2063" s="107"/>
      <c r="F2063" s="108"/>
    </row>
    <row r="2064" spans="2:6" s="5" customFormat="1">
      <c r="B2064" s="106"/>
      <c r="C2064" s="106"/>
      <c r="D2064" s="106"/>
      <c r="E2064" s="107"/>
      <c r="F2064" s="108"/>
    </row>
    <row r="2065" spans="2:6" s="5" customFormat="1">
      <c r="B2065" s="106"/>
      <c r="C2065" s="106"/>
      <c r="D2065" s="106"/>
      <c r="E2065" s="107"/>
      <c r="F2065" s="108"/>
    </row>
    <row r="2066" spans="2:6" s="5" customFormat="1">
      <c r="B2066" s="106"/>
      <c r="C2066" s="106"/>
      <c r="D2066" s="106"/>
      <c r="E2066" s="107"/>
      <c r="F2066" s="108"/>
    </row>
    <row r="2067" spans="2:6" s="5" customFormat="1">
      <c r="B2067" s="106"/>
      <c r="C2067" s="106"/>
      <c r="D2067" s="106"/>
      <c r="E2067" s="107"/>
      <c r="F2067" s="108"/>
    </row>
    <row r="2068" spans="2:6" s="5" customFormat="1">
      <c r="B2068" s="106"/>
      <c r="C2068" s="106"/>
      <c r="D2068" s="106"/>
      <c r="E2068" s="107"/>
      <c r="F2068" s="108"/>
    </row>
    <row r="2069" spans="2:6" s="5" customFormat="1">
      <c r="B2069" s="106"/>
      <c r="C2069" s="106"/>
      <c r="D2069" s="106"/>
      <c r="E2069" s="107"/>
      <c r="F2069" s="108"/>
    </row>
    <row r="2070" spans="2:6" s="5" customFormat="1">
      <c r="B2070" s="106"/>
      <c r="C2070" s="106"/>
      <c r="D2070" s="106"/>
      <c r="E2070" s="107"/>
      <c r="F2070" s="108"/>
    </row>
    <row r="2071" spans="2:6" s="5" customFormat="1">
      <c r="B2071" s="106"/>
      <c r="C2071" s="106"/>
      <c r="D2071" s="106"/>
      <c r="E2071" s="107"/>
      <c r="F2071" s="108"/>
    </row>
    <row r="2072" spans="2:6" s="5" customFormat="1">
      <c r="B2072" s="106"/>
      <c r="C2072" s="106"/>
      <c r="D2072" s="106"/>
      <c r="E2072" s="107"/>
      <c r="F2072" s="108"/>
    </row>
    <row r="2073" spans="2:6" s="5" customFormat="1">
      <c r="B2073" s="106"/>
      <c r="C2073" s="106"/>
      <c r="D2073" s="106"/>
      <c r="E2073" s="107"/>
      <c r="F2073" s="108"/>
    </row>
    <row r="2074" spans="2:6" s="5" customFormat="1">
      <c r="B2074" s="106"/>
      <c r="C2074" s="106"/>
      <c r="D2074" s="106"/>
      <c r="E2074" s="107"/>
      <c r="F2074" s="108"/>
    </row>
    <row r="2075" spans="2:6" s="5" customFormat="1">
      <c r="B2075" s="106"/>
      <c r="C2075" s="106"/>
      <c r="D2075" s="106"/>
      <c r="E2075" s="107"/>
      <c r="F2075" s="108"/>
    </row>
    <row r="2076" spans="2:6" s="5" customFormat="1">
      <c r="B2076" s="106"/>
      <c r="C2076" s="106"/>
      <c r="D2076" s="106"/>
      <c r="E2076" s="107"/>
      <c r="F2076" s="108"/>
    </row>
    <row r="2077" spans="2:6" s="5" customFormat="1">
      <c r="B2077" s="106"/>
      <c r="C2077" s="106"/>
      <c r="D2077" s="106"/>
      <c r="E2077" s="107"/>
      <c r="F2077" s="108"/>
    </row>
    <row r="2078" spans="2:6" s="5" customFormat="1">
      <c r="B2078" s="106"/>
      <c r="C2078" s="106"/>
      <c r="D2078" s="106"/>
      <c r="E2078" s="107"/>
      <c r="F2078" s="108"/>
    </row>
    <row r="2079" spans="2:6" s="5" customFormat="1">
      <c r="B2079" s="106"/>
      <c r="C2079" s="106"/>
      <c r="D2079" s="106"/>
      <c r="E2079" s="107"/>
      <c r="F2079" s="108"/>
    </row>
    <row r="2080" spans="2:6" s="5" customFormat="1">
      <c r="B2080" s="106"/>
      <c r="C2080" s="106"/>
      <c r="D2080" s="106"/>
      <c r="E2080" s="107"/>
      <c r="F2080" s="108"/>
    </row>
    <row r="2081" spans="2:6" s="5" customFormat="1">
      <c r="B2081" s="106"/>
      <c r="C2081" s="106"/>
      <c r="D2081" s="106"/>
      <c r="E2081" s="107"/>
      <c r="F2081" s="108"/>
    </row>
    <row r="2082" spans="2:6" s="5" customFormat="1">
      <c r="B2082" s="106"/>
      <c r="C2082" s="106"/>
      <c r="D2082" s="106"/>
      <c r="E2082" s="107"/>
      <c r="F2082" s="108"/>
    </row>
    <row r="2083" spans="2:6" s="5" customFormat="1">
      <c r="B2083" s="106"/>
      <c r="C2083" s="106"/>
      <c r="D2083" s="106"/>
      <c r="E2083" s="107"/>
      <c r="F2083" s="108"/>
    </row>
    <row r="2084" spans="2:6" s="5" customFormat="1">
      <c r="B2084" s="106"/>
      <c r="C2084" s="106"/>
      <c r="D2084" s="106"/>
      <c r="E2084" s="107"/>
      <c r="F2084" s="108"/>
    </row>
    <row r="2085" spans="2:6" s="5" customFormat="1">
      <c r="B2085" s="106"/>
      <c r="C2085" s="106"/>
      <c r="D2085" s="106"/>
      <c r="E2085" s="107"/>
      <c r="F2085" s="108"/>
    </row>
    <row r="2086" spans="2:6" s="5" customFormat="1">
      <c r="B2086" s="106"/>
      <c r="C2086" s="106"/>
      <c r="D2086" s="106"/>
      <c r="E2086" s="107"/>
      <c r="F2086" s="108"/>
    </row>
    <row r="2087" spans="2:6" s="5" customFormat="1">
      <c r="B2087" s="106"/>
      <c r="C2087" s="106"/>
      <c r="D2087" s="106"/>
      <c r="E2087" s="107"/>
      <c r="F2087" s="108"/>
    </row>
    <row r="2088" spans="2:6" s="5" customFormat="1">
      <c r="B2088" s="106"/>
      <c r="C2088" s="106"/>
      <c r="D2088" s="106"/>
      <c r="E2088" s="107"/>
      <c r="F2088" s="108"/>
    </row>
    <row r="2089" spans="2:6" s="5" customFormat="1">
      <c r="B2089" s="106"/>
      <c r="C2089" s="106"/>
      <c r="D2089" s="106"/>
      <c r="E2089" s="107"/>
      <c r="F2089" s="108"/>
    </row>
    <row r="2090" spans="2:6" s="5" customFormat="1">
      <c r="B2090" s="106"/>
      <c r="C2090" s="106"/>
      <c r="D2090" s="106"/>
      <c r="E2090" s="107"/>
      <c r="F2090" s="108"/>
    </row>
    <row r="2091" spans="2:6" s="5" customFormat="1">
      <c r="B2091" s="106"/>
      <c r="C2091" s="106"/>
      <c r="D2091" s="106"/>
      <c r="E2091" s="107"/>
      <c r="F2091" s="108"/>
    </row>
    <row r="2092" spans="2:6" s="5" customFormat="1">
      <c r="B2092" s="106"/>
      <c r="C2092" s="106"/>
      <c r="D2092" s="106"/>
      <c r="E2092" s="107"/>
      <c r="F2092" s="108"/>
    </row>
    <row r="2093" spans="2:6" s="5" customFormat="1">
      <c r="B2093" s="106"/>
      <c r="C2093" s="106"/>
      <c r="D2093" s="106"/>
      <c r="E2093" s="107"/>
      <c r="F2093" s="108"/>
    </row>
    <row r="2094" spans="2:6" s="5" customFormat="1">
      <c r="B2094" s="106"/>
      <c r="C2094" s="106"/>
      <c r="D2094" s="106"/>
      <c r="E2094" s="107"/>
      <c r="F2094" s="108"/>
    </row>
    <row r="2095" spans="2:6" s="5" customFormat="1">
      <c r="B2095" s="106"/>
      <c r="C2095" s="106"/>
      <c r="D2095" s="106"/>
      <c r="E2095" s="107"/>
      <c r="F2095" s="108"/>
    </row>
    <row r="2096" spans="2:6" s="5" customFormat="1">
      <c r="B2096" s="106"/>
      <c r="C2096" s="106"/>
      <c r="D2096" s="106"/>
      <c r="E2096" s="107"/>
      <c r="F2096" s="108"/>
    </row>
    <row r="2097" spans="2:6" s="5" customFormat="1">
      <c r="B2097" s="106"/>
      <c r="C2097" s="106"/>
      <c r="D2097" s="106"/>
      <c r="E2097" s="107"/>
      <c r="F2097" s="108"/>
    </row>
    <row r="2098" spans="2:6" s="5" customFormat="1">
      <c r="B2098" s="106"/>
      <c r="C2098" s="106"/>
      <c r="D2098" s="106"/>
      <c r="E2098" s="107"/>
      <c r="F2098" s="108"/>
    </row>
    <row r="2099" spans="2:6" s="5" customFormat="1">
      <c r="B2099" s="106"/>
      <c r="C2099" s="106"/>
      <c r="D2099" s="106"/>
      <c r="E2099" s="107"/>
      <c r="F2099" s="108"/>
    </row>
    <row r="2100" spans="2:6" s="5" customFormat="1">
      <c r="B2100" s="106"/>
      <c r="C2100" s="106"/>
      <c r="D2100" s="106"/>
      <c r="E2100" s="107"/>
      <c r="F2100" s="108"/>
    </row>
    <row r="2101" spans="2:6" s="5" customFormat="1">
      <c r="B2101" s="106"/>
      <c r="C2101" s="106"/>
      <c r="D2101" s="106"/>
      <c r="E2101" s="107"/>
      <c r="F2101" s="108"/>
    </row>
    <row r="2102" spans="2:6" s="5" customFormat="1">
      <c r="B2102" s="106"/>
      <c r="C2102" s="106"/>
      <c r="D2102" s="106"/>
      <c r="E2102" s="107"/>
      <c r="F2102" s="108"/>
    </row>
    <row r="2103" spans="2:6" s="5" customFormat="1">
      <c r="B2103" s="106"/>
      <c r="C2103" s="106"/>
      <c r="D2103" s="106"/>
      <c r="E2103" s="107"/>
      <c r="F2103" s="108"/>
    </row>
    <row r="2104" spans="2:6" s="5" customFormat="1">
      <c r="B2104" s="106"/>
      <c r="C2104" s="106"/>
      <c r="D2104" s="106"/>
      <c r="E2104" s="107"/>
      <c r="F2104" s="108"/>
    </row>
    <row r="2105" spans="2:6" s="5" customFormat="1">
      <c r="B2105" s="106"/>
      <c r="C2105" s="106"/>
      <c r="D2105" s="106"/>
      <c r="E2105" s="107"/>
      <c r="F2105" s="108"/>
    </row>
    <row r="2106" spans="2:6" s="5" customFormat="1">
      <c r="B2106" s="106"/>
      <c r="C2106" s="106"/>
      <c r="D2106" s="106"/>
      <c r="E2106" s="107"/>
      <c r="F2106" s="108"/>
    </row>
    <row r="2107" spans="2:6" s="5" customFormat="1">
      <c r="B2107" s="106"/>
      <c r="C2107" s="106"/>
      <c r="D2107" s="106"/>
      <c r="E2107" s="107"/>
      <c r="F2107" s="108"/>
    </row>
    <row r="2108" spans="2:6" s="5" customFormat="1">
      <c r="B2108" s="106"/>
      <c r="C2108" s="106"/>
      <c r="D2108" s="106"/>
      <c r="E2108" s="107"/>
      <c r="F2108" s="108"/>
    </row>
    <row r="2109" spans="2:6" s="5" customFormat="1">
      <c r="B2109" s="106"/>
      <c r="C2109" s="106"/>
      <c r="D2109" s="106"/>
      <c r="E2109" s="107"/>
      <c r="F2109" s="108"/>
    </row>
    <row r="2110" spans="2:6" s="5" customFormat="1">
      <c r="B2110" s="106"/>
      <c r="C2110" s="106"/>
      <c r="D2110" s="106"/>
      <c r="E2110" s="107"/>
      <c r="F2110" s="108"/>
    </row>
    <row r="2111" spans="2:6" s="5" customFormat="1">
      <c r="B2111" s="106"/>
      <c r="C2111" s="106"/>
      <c r="D2111" s="106"/>
      <c r="E2111" s="107"/>
      <c r="F2111" s="108"/>
    </row>
    <row r="2112" spans="2:6" s="5" customFormat="1">
      <c r="B2112" s="106"/>
      <c r="C2112" s="106"/>
      <c r="D2112" s="106"/>
      <c r="E2112" s="107"/>
      <c r="F2112" s="108"/>
    </row>
    <row r="2113" spans="2:6" s="5" customFormat="1">
      <c r="B2113" s="106"/>
      <c r="C2113" s="106"/>
      <c r="D2113" s="106"/>
      <c r="E2113" s="107"/>
      <c r="F2113" s="108"/>
    </row>
    <row r="2114" spans="2:6" s="5" customFormat="1">
      <c r="B2114" s="106"/>
      <c r="C2114" s="106"/>
      <c r="D2114" s="106"/>
      <c r="E2114" s="107"/>
      <c r="F2114" s="108"/>
    </row>
    <row r="2115" spans="2:6" s="5" customFormat="1">
      <c r="B2115" s="106"/>
      <c r="C2115" s="106"/>
      <c r="D2115" s="106"/>
      <c r="E2115" s="107"/>
      <c r="F2115" s="108"/>
    </row>
    <row r="2116" spans="2:6" s="5" customFormat="1">
      <c r="B2116" s="106"/>
      <c r="C2116" s="106"/>
      <c r="D2116" s="106"/>
      <c r="E2116" s="107"/>
      <c r="F2116" s="108"/>
    </row>
    <row r="2117" spans="2:6" s="5" customFormat="1">
      <c r="B2117" s="106"/>
      <c r="C2117" s="106"/>
      <c r="D2117" s="106"/>
      <c r="E2117" s="107"/>
      <c r="F2117" s="108"/>
    </row>
    <row r="2118" spans="2:6" s="5" customFormat="1">
      <c r="B2118" s="106"/>
      <c r="C2118" s="106"/>
      <c r="D2118" s="106"/>
      <c r="E2118" s="107"/>
      <c r="F2118" s="108"/>
    </row>
    <row r="2119" spans="2:6" s="5" customFormat="1">
      <c r="B2119" s="106"/>
      <c r="C2119" s="106"/>
      <c r="D2119" s="106"/>
      <c r="E2119" s="107"/>
      <c r="F2119" s="108"/>
    </row>
    <row r="2120" spans="2:6" s="5" customFormat="1">
      <c r="B2120" s="106"/>
      <c r="C2120" s="106"/>
      <c r="D2120" s="106"/>
      <c r="E2120" s="107"/>
      <c r="F2120" s="108"/>
    </row>
    <row r="2121" spans="2:6" s="5" customFormat="1">
      <c r="B2121" s="106"/>
      <c r="C2121" s="106"/>
      <c r="D2121" s="106"/>
      <c r="E2121" s="107"/>
      <c r="F2121" s="108"/>
    </row>
    <row r="2122" spans="2:6" s="5" customFormat="1">
      <c r="B2122" s="106"/>
      <c r="C2122" s="106"/>
      <c r="D2122" s="106"/>
      <c r="E2122" s="107"/>
      <c r="F2122" s="108"/>
    </row>
    <row r="2123" spans="2:6" s="5" customFormat="1">
      <c r="B2123" s="106"/>
      <c r="C2123" s="106"/>
      <c r="D2123" s="106"/>
      <c r="E2123" s="107"/>
      <c r="F2123" s="108"/>
    </row>
    <row r="2124" spans="2:6" s="5" customFormat="1">
      <c r="B2124" s="106"/>
      <c r="C2124" s="106"/>
      <c r="D2124" s="106"/>
      <c r="E2124" s="107"/>
      <c r="F2124" s="108"/>
    </row>
    <row r="2125" spans="2:6" s="5" customFormat="1">
      <c r="B2125" s="106"/>
      <c r="C2125" s="106"/>
      <c r="D2125" s="106"/>
      <c r="E2125" s="107"/>
      <c r="F2125" s="108"/>
    </row>
    <row r="2126" spans="2:6" s="5" customFormat="1">
      <c r="B2126" s="106"/>
      <c r="C2126" s="106"/>
      <c r="D2126" s="106"/>
      <c r="E2126" s="107"/>
      <c r="F2126" s="108"/>
    </row>
    <row r="2127" spans="2:6" s="5" customFormat="1">
      <c r="B2127" s="106"/>
      <c r="C2127" s="106"/>
      <c r="D2127" s="106"/>
      <c r="E2127" s="107"/>
      <c r="F2127" s="108"/>
    </row>
    <row r="2128" spans="2:6" s="5" customFormat="1">
      <c r="B2128" s="106"/>
      <c r="C2128" s="106"/>
      <c r="D2128" s="106"/>
      <c r="E2128" s="107"/>
      <c r="F2128" s="108"/>
    </row>
    <row r="2129" spans="2:6" s="5" customFormat="1">
      <c r="B2129" s="106"/>
      <c r="C2129" s="106"/>
      <c r="D2129" s="106"/>
      <c r="E2129" s="107"/>
      <c r="F2129" s="108"/>
    </row>
    <row r="2130" spans="2:6" s="5" customFormat="1">
      <c r="B2130" s="106"/>
      <c r="C2130" s="106"/>
      <c r="D2130" s="106"/>
      <c r="E2130" s="107"/>
      <c r="F2130" s="108"/>
    </row>
    <row r="2131" spans="2:6" s="5" customFormat="1">
      <c r="B2131" s="106"/>
      <c r="C2131" s="106"/>
      <c r="D2131" s="106"/>
      <c r="E2131" s="107"/>
      <c r="F2131" s="108"/>
    </row>
    <row r="2132" spans="2:6" s="5" customFormat="1">
      <c r="B2132" s="106"/>
      <c r="C2132" s="106"/>
      <c r="D2132" s="106"/>
      <c r="E2132" s="107"/>
      <c r="F2132" s="108"/>
    </row>
    <row r="2133" spans="2:6" s="5" customFormat="1">
      <c r="B2133" s="106"/>
      <c r="C2133" s="106"/>
      <c r="D2133" s="106"/>
      <c r="E2133" s="107"/>
      <c r="F2133" s="108"/>
    </row>
    <row r="2134" spans="2:6" s="5" customFormat="1">
      <c r="B2134" s="106"/>
      <c r="C2134" s="106"/>
      <c r="D2134" s="106"/>
      <c r="E2134" s="107"/>
      <c r="F2134" s="108"/>
    </row>
    <row r="2135" spans="2:6" s="5" customFormat="1">
      <c r="B2135" s="106"/>
      <c r="C2135" s="106"/>
      <c r="D2135" s="106"/>
      <c r="E2135" s="107"/>
      <c r="F2135" s="108"/>
    </row>
    <row r="2136" spans="2:6" s="5" customFormat="1">
      <c r="B2136" s="106"/>
      <c r="C2136" s="106"/>
      <c r="D2136" s="106"/>
      <c r="E2136" s="107"/>
      <c r="F2136" s="108"/>
    </row>
    <row r="2137" spans="2:6" s="5" customFormat="1">
      <c r="B2137" s="106"/>
      <c r="C2137" s="106"/>
      <c r="D2137" s="106"/>
      <c r="E2137" s="107"/>
      <c r="F2137" s="108"/>
    </row>
    <row r="2138" spans="2:6" s="5" customFormat="1">
      <c r="B2138" s="106"/>
      <c r="C2138" s="106"/>
      <c r="D2138" s="106"/>
      <c r="E2138" s="107"/>
      <c r="F2138" s="108"/>
    </row>
    <row r="2139" spans="2:6" s="5" customFormat="1">
      <c r="B2139" s="106"/>
      <c r="C2139" s="106"/>
      <c r="D2139" s="106"/>
      <c r="E2139" s="107"/>
      <c r="F2139" s="108"/>
    </row>
    <row r="2140" spans="2:6" s="5" customFormat="1">
      <c r="B2140" s="106"/>
      <c r="C2140" s="106"/>
      <c r="D2140" s="106"/>
      <c r="E2140" s="107"/>
      <c r="F2140" s="108"/>
    </row>
    <row r="2141" spans="2:6" s="5" customFormat="1">
      <c r="B2141" s="106"/>
      <c r="C2141" s="106"/>
      <c r="D2141" s="106"/>
      <c r="E2141" s="107"/>
      <c r="F2141" s="108"/>
    </row>
    <row r="2142" spans="2:6" s="5" customFormat="1">
      <c r="B2142" s="106"/>
      <c r="C2142" s="106"/>
      <c r="D2142" s="106"/>
      <c r="E2142" s="107"/>
      <c r="F2142" s="108"/>
    </row>
    <row r="2143" spans="2:6" s="5" customFormat="1">
      <c r="B2143" s="106"/>
      <c r="C2143" s="106"/>
      <c r="D2143" s="106"/>
      <c r="E2143" s="107"/>
      <c r="F2143" s="108"/>
    </row>
    <row r="2144" spans="2:6" s="5" customFormat="1">
      <c r="B2144" s="106"/>
      <c r="C2144" s="106"/>
      <c r="D2144" s="106"/>
      <c r="E2144" s="107"/>
      <c r="F2144" s="108"/>
    </row>
    <row r="2145" spans="2:6" s="5" customFormat="1">
      <c r="B2145" s="106"/>
      <c r="C2145" s="106"/>
      <c r="D2145" s="106"/>
      <c r="E2145" s="107"/>
      <c r="F2145" s="108"/>
    </row>
    <row r="2146" spans="2:6" s="5" customFormat="1">
      <c r="B2146" s="106"/>
      <c r="C2146" s="106"/>
      <c r="D2146" s="106"/>
      <c r="E2146" s="107"/>
      <c r="F2146" s="108"/>
    </row>
    <row r="2147" spans="2:6" s="5" customFormat="1">
      <c r="B2147" s="106"/>
      <c r="C2147" s="106"/>
      <c r="D2147" s="106"/>
      <c r="E2147" s="107"/>
      <c r="F2147" s="108"/>
    </row>
    <row r="2148" spans="2:6" s="5" customFormat="1">
      <c r="B2148" s="106"/>
      <c r="C2148" s="106"/>
      <c r="D2148" s="106"/>
      <c r="E2148" s="107"/>
      <c r="F2148" s="108"/>
    </row>
    <row r="2149" spans="2:6" s="5" customFormat="1">
      <c r="B2149" s="106"/>
      <c r="C2149" s="106"/>
      <c r="D2149" s="106"/>
      <c r="E2149" s="107"/>
      <c r="F2149" s="108"/>
    </row>
    <row r="2150" spans="2:6" s="5" customFormat="1">
      <c r="B2150" s="106"/>
      <c r="C2150" s="106"/>
      <c r="D2150" s="106"/>
      <c r="E2150" s="107"/>
      <c r="F2150" s="108"/>
    </row>
    <row r="2151" spans="2:6" s="5" customFormat="1">
      <c r="B2151" s="106"/>
      <c r="C2151" s="106"/>
      <c r="D2151" s="106"/>
      <c r="E2151" s="107"/>
      <c r="F2151" s="108"/>
    </row>
    <row r="2152" spans="2:6" s="5" customFormat="1">
      <c r="B2152" s="106"/>
      <c r="C2152" s="106"/>
      <c r="D2152" s="106"/>
      <c r="E2152" s="107"/>
      <c r="F2152" s="108"/>
    </row>
    <row r="2153" spans="2:6" s="5" customFormat="1">
      <c r="B2153" s="106"/>
      <c r="C2153" s="106"/>
      <c r="D2153" s="106"/>
      <c r="E2153" s="107"/>
      <c r="F2153" s="108"/>
    </row>
    <row r="2154" spans="2:6" s="5" customFormat="1">
      <c r="B2154" s="106"/>
      <c r="C2154" s="106"/>
      <c r="D2154" s="106"/>
      <c r="E2154" s="107"/>
      <c r="F2154" s="108"/>
    </row>
    <row r="2155" spans="2:6" s="5" customFormat="1">
      <c r="B2155" s="106"/>
      <c r="C2155" s="106"/>
      <c r="D2155" s="106"/>
      <c r="E2155" s="107"/>
      <c r="F2155" s="108"/>
    </row>
    <row r="2156" spans="2:6" s="5" customFormat="1">
      <c r="B2156" s="106"/>
      <c r="C2156" s="106"/>
      <c r="D2156" s="106"/>
      <c r="E2156" s="107"/>
      <c r="F2156" s="108"/>
    </row>
    <row r="2157" spans="2:6" s="5" customFormat="1">
      <c r="B2157" s="106"/>
      <c r="C2157" s="106"/>
      <c r="D2157" s="106"/>
      <c r="E2157" s="107"/>
      <c r="F2157" s="108"/>
    </row>
    <row r="2158" spans="2:6" s="5" customFormat="1">
      <c r="B2158" s="106"/>
      <c r="C2158" s="106"/>
      <c r="D2158" s="106"/>
      <c r="E2158" s="107"/>
      <c r="F2158" s="108"/>
    </row>
    <row r="2159" spans="2:6" s="5" customFormat="1">
      <c r="B2159" s="106"/>
      <c r="C2159" s="106"/>
      <c r="D2159" s="106"/>
      <c r="E2159" s="107"/>
      <c r="F2159" s="108"/>
    </row>
    <row r="2160" spans="2:6" s="5" customFormat="1">
      <c r="B2160" s="106"/>
      <c r="C2160" s="106"/>
      <c r="D2160" s="106"/>
      <c r="E2160" s="107"/>
      <c r="F2160" s="108"/>
    </row>
    <row r="2161" spans="2:6" s="5" customFormat="1">
      <c r="B2161" s="106"/>
      <c r="C2161" s="106"/>
      <c r="D2161" s="106"/>
      <c r="E2161" s="107"/>
      <c r="F2161" s="108"/>
    </row>
    <row r="2162" spans="2:6" s="5" customFormat="1">
      <c r="B2162" s="106"/>
      <c r="C2162" s="106"/>
      <c r="D2162" s="106"/>
      <c r="E2162" s="107"/>
      <c r="F2162" s="108"/>
    </row>
    <row r="2163" spans="2:6" s="5" customFormat="1">
      <c r="B2163" s="106"/>
      <c r="C2163" s="106"/>
      <c r="D2163" s="106"/>
      <c r="E2163" s="107"/>
      <c r="F2163" s="108"/>
    </row>
    <row r="2164" spans="2:6" s="5" customFormat="1">
      <c r="B2164" s="106"/>
      <c r="C2164" s="106"/>
      <c r="D2164" s="106"/>
      <c r="E2164" s="107"/>
      <c r="F2164" s="108"/>
    </row>
    <row r="2165" spans="2:6" s="5" customFormat="1">
      <c r="B2165" s="106"/>
      <c r="C2165" s="106"/>
      <c r="D2165" s="106"/>
      <c r="E2165" s="107"/>
      <c r="F2165" s="108"/>
    </row>
    <row r="2166" spans="2:6" s="5" customFormat="1">
      <c r="B2166" s="106"/>
      <c r="C2166" s="106"/>
      <c r="D2166" s="106"/>
      <c r="E2166" s="107"/>
      <c r="F2166" s="108"/>
    </row>
    <row r="2167" spans="2:6" s="5" customFormat="1">
      <c r="B2167" s="106"/>
      <c r="C2167" s="106"/>
      <c r="D2167" s="106"/>
      <c r="E2167" s="107"/>
      <c r="F2167" s="108"/>
    </row>
    <row r="2168" spans="2:6" s="5" customFormat="1">
      <c r="B2168" s="106"/>
      <c r="C2168" s="106"/>
      <c r="D2168" s="106"/>
      <c r="E2168" s="107"/>
      <c r="F2168" s="108"/>
    </row>
    <row r="2169" spans="2:6" s="5" customFormat="1">
      <c r="B2169" s="106"/>
      <c r="C2169" s="106"/>
      <c r="D2169" s="106"/>
      <c r="E2169" s="107"/>
      <c r="F2169" s="108"/>
    </row>
    <row r="2170" spans="2:6" s="5" customFormat="1">
      <c r="B2170" s="106"/>
      <c r="C2170" s="106"/>
      <c r="D2170" s="106"/>
      <c r="E2170" s="107"/>
      <c r="F2170" s="108"/>
    </row>
    <row r="2171" spans="2:6" s="5" customFormat="1">
      <c r="B2171" s="106"/>
      <c r="C2171" s="106"/>
      <c r="D2171" s="106"/>
      <c r="E2171" s="107"/>
      <c r="F2171" s="108"/>
    </row>
    <row r="2172" spans="2:6" s="5" customFormat="1">
      <c r="B2172" s="106"/>
      <c r="C2172" s="106"/>
      <c r="D2172" s="106"/>
      <c r="E2172" s="107"/>
      <c r="F2172" s="108"/>
    </row>
    <row r="2173" spans="2:6" s="5" customFormat="1">
      <c r="B2173" s="106"/>
      <c r="C2173" s="106"/>
      <c r="D2173" s="106"/>
      <c r="E2173" s="107"/>
      <c r="F2173" s="108"/>
    </row>
    <row r="2174" spans="2:6" s="5" customFormat="1">
      <c r="B2174" s="106"/>
      <c r="C2174" s="106"/>
      <c r="D2174" s="106"/>
      <c r="E2174" s="107"/>
      <c r="F2174" s="108"/>
    </row>
    <row r="2175" spans="2:6" s="5" customFormat="1">
      <c r="B2175" s="106"/>
      <c r="C2175" s="106"/>
      <c r="D2175" s="106"/>
      <c r="E2175" s="107"/>
      <c r="F2175" s="108"/>
    </row>
    <row r="2176" spans="2:6" s="5" customFormat="1">
      <c r="B2176" s="106"/>
      <c r="C2176" s="106"/>
      <c r="D2176" s="106"/>
      <c r="E2176" s="107"/>
      <c r="F2176" s="108"/>
    </row>
    <row r="2177" spans="2:6" s="5" customFormat="1">
      <c r="B2177" s="106"/>
      <c r="C2177" s="106"/>
      <c r="D2177" s="106"/>
      <c r="E2177" s="107"/>
      <c r="F2177" s="108"/>
    </row>
    <row r="2178" spans="2:6" s="5" customFormat="1">
      <c r="B2178" s="106"/>
      <c r="C2178" s="106"/>
      <c r="D2178" s="106"/>
      <c r="E2178" s="107"/>
      <c r="F2178" s="108"/>
    </row>
    <row r="2179" spans="2:6" s="5" customFormat="1">
      <c r="B2179" s="106"/>
      <c r="C2179" s="106"/>
      <c r="D2179" s="106"/>
      <c r="E2179" s="107"/>
      <c r="F2179" s="108"/>
    </row>
    <row r="2180" spans="2:6" s="5" customFormat="1">
      <c r="B2180" s="106"/>
      <c r="C2180" s="106"/>
      <c r="D2180" s="106"/>
      <c r="E2180" s="107"/>
      <c r="F2180" s="108"/>
    </row>
    <row r="2181" spans="2:6" s="5" customFormat="1">
      <c r="B2181" s="106"/>
      <c r="C2181" s="106"/>
      <c r="D2181" s="106"/>
      <c r="E2181" s="107"/>
      <c r="F2181" s="108"/>
    </row>
    <row r="2182" spans="2:6" s="5" customFormat="1">
      <c r="B2182" s="106"/>
      <c r="C2182" s="106"/>
      <c r="D2182" s="106"/>
      <c r="E2182" s="107"/>
      <c r="F2182" s="108"/>
    </row>
    <row r="2183" spans="2:6" s="5" customFormat="1">
      <c r="B2183" s="106"/>
      <c r="C2183" s="106"/>
      <c r="D2183" s="106"/>
      <c r="E2183" s="107"/>
      <c r="F2183" s="108"/>
    </row>
    <row r="2184" spans="2:6" s="5" customFormat="1">
      <c r="B2184" s="106"/>
      <c r="C2184" s="106"/>
      <c r="D2184" s="106"/>
      <c r="E2184" s="107"/>
      <c r="F2184" s="108"/>
    </row>
    <row r="2185" spans="2:6" s="5" customFormat="1">
      <c r="B2185" s="106"/>
      <c r="C2185" s="106"/>
      <c r="D2185" s="106"/>
      <c r="E2185" s="107"/>
      <c r="F2185" s="108"/>
    </row>
    <row r="2186" spans="2:6" s="5" customFormat="1">
      <c r="B2186" s="106"/>
      <c r="C2186" s="106"/>
      <c r="D2186" s="106"/>
      <c r="E2186" s="107"/>
      <c r="F2186" s="108"/>
    </row>
    <row r="2187" spans="2:6" s="5" customFormat="1">
      <c r="B2187" s="106"/>
      <c r="C2187" s="106"/>
      <c r="D2187" s="106"/>
      <c r="E2187" s="107"/>
      <c r="F2187" s="108"/>
    </row>
    <row r="2188" spans="2:6" s="5" customFormat="1">
      <c r="B2188" s="106"/>
      <c r="C2188" s="106"/>
      <c r="D2188" s="106"/>
      <c r="E2188" s="107"/>
      <c r="F2188" s="108"/>
    </row>
    <row r="2189" spans="2:6" s="5" customFormat="1">
      <c r="B2189" s="106"/>
      <c r="C2189" s="106"/>
      <c r="D2189" s="106"/>
      <c r="E2189" s="107"/>
      <c r="F2189" s="108"/>
    </row>
    <row r="2190" spans="2:6" s="5" customFormat="1">
      <c r="B2190" s="106"/>
      <c r="C2190" s="106"/>
      <c r="D2190" s="106"/>
      <c r="E2190" s="107"/>
      <c r="F2190" s="108"/>
    </row>
    <row r="2191" spans="2:6" s="5" customFormat="1">
      <c r="B2191" s="106"/>
      <c r="C2191" s="106"/>
      <c r="D2191" s="106"/>
      <c r="E2191" s="107"/>
      <c r="F2191" s="108"/>
    </row>
    <row r="2192" spans="2:6" s="5" customFormat="1">
      <c r="B2192" s="106"/>
      <c r="C2192" s="106"/>
      <c r="D2192" s="106"/>
      <c r="E2192" s="107"/>
      <c r="F2192" s="108"/>
    </row>
    <row r="2193" spans="2:6" s="5" customFormat="1">
      <c r="B2193" s="106"/>
      <c r="C2193" s="106"/>
      <c r="D2193" s="106"/>
      <c r="E2193" s="107"/>
      <c r="F2193" s="108"/>
    </row>
    <row r="2194" spans="2:6" s="5" customFormat="1">
      <c r="B2194" s="106"/>
      <c r="C2194" s="106"/>
      <c r="D2194" s="106"/>
      <c r="E2194" s="107"/>
      <c r="F2194" s="108"/>
    </row>
    <row r="2195" spans="2:6" s="5" customFormat="1">
      <c r="B2195" s="106"/>
      <c r="C2195" s="106"/>
      <c r="D2195" s="106"/>
      <c r="E2195" s="107"/>
      <c r="F2195" s="108"/>
    </row>
    <row r="2196" spans="2:6" s="5" customFormat="1">
      <c r="B2196" s="106"/>
      <c r="C2196" s="106"/>
      <c r="D2196" s="106"/>
      <c r="E2196" s="107"/>
      <c r="F2196" s="108"/>
    </row>
    <row r="2197" spans="2:6" s="5" customFormat="1">
      <c r="B2197" s="106"/>
      <c r="C2197" s="106"/>
      <c r="D2197" s="106"/>
      <c r="E2197" s="107"/>
      <c r="F2197" s="108"/>
    </row>
    <row r="2198" spans="2:6" s="5" customFormat="1">
      <c r="B2198" s="106"/>
      <c r="C2198" s="106"/>
      <c r="D2198" s="106"/>
      <c r="E2198" s="107"/>
      <c r="F2198" s="108"/>
    </row>
    <row r="2199" spans="2:6" s="5" customFormat="1">
      <c r="B2199" s="106"/>
      <c r="C2199" s="106"/>
      <c r="D2199" s="106"/>
      <c r="E2199" s="107"/>
      <c r="F2199" s="108"/>
    </row>
    <row r="2200" spans="2:6" s="5" customFormat="1">
      <c r="B2200" s="106"/>
      <c r="C2200" s="106"/>
      <c r="D2200" s="106"/>
      <c r="E2200" s="107"/>
      <c r="F2200" s="108"/>
    </row>
    <row r="2201" spans="2:6" s="5" customFormat="1">
      <c r="B2201" s="106"/>
      <c r="C2201" s="106"/>
      <c r="D2201" s="106"/>
      <c r="E2201" s="107"/>
      <c r="F2201" s="108"/>
    </row>
    <row r="2202" spans="2:6" s="5" customFormat="1">
      <c r="B2202" s="106"/>
      <c r="C2202" s="106"/>
      <c r="D2202" s="106"/>
      <c r="E2202" s="107"/>
      <c r="F2202" s="108"/>
    </row>
    <row r="2203" spans="2:6" s="5" customFormat="1">
      <c r="B2203" s="106"/>
      <c r="C2203" s="106"/>
      <c r="D2203" s="106"/>
      <c r="E2203" s="107"/>
      <c r="F2203" s="108"/>
    </row>
    <row r="2204" spans="2:6" s="5" customFormat="1">
      <c r="B2204" s="106"/>
      <c r="C2204" s="106"/>
      <c r="D2204" s="106"/>
      <c r="E2204" s="107"/>
      <c r="F2204" s="108"/>
    </row>
    <row r="2205" spans="2:6" s="5" customFormat="1">
      <c r="B2205" s="106"/>
      <c r="C2205" s="106"/>
      <c r="D2205" s="106"/>
      <c r="E2205" s="107"/>
      <c r="F2205" s="108"/>
    </row>
    <row r="2206" spans="2:6" s="5" customFormat="1">
      <c r="B2206" s="106"/>
      <c r="C2206" s="106"/>
      <c r="D2206" s="106"/>
      <c r="E2206" s="107"/>
      <c r="F2206" s="108"/>
    </row>
    <row r="2207" spans="2:6" s="5" customFormat="1">
      <c r="B2207" s="106"/>
      <c r="C2207" s="106"/>
      <c r="D2207" s="106"/>
      <c r="E2207" s="107"/>
      <c r="F2207" s="108"/>
    </row>
    <row r="2208" spans="2:6" s="5" customFormat="1">
      <c r="B2208" s="106"/>
      <c r="C2208" s="106"/>
      <c r="D2208" s="106"/>
      <c r="E2208" s="107"/>
      <c r="F2208" s="108"/>
    </row>
    <row r="2209" spans="2:6" s="5" customFormat="1">
      <c r="B2209" s="106"/>
      <c r="C2209" s="106"/>
      <c r="D2209" s="106"/>
      <c r="E2209" s="107"/>
      <c r="F2209" s="108"/>
    </row>
    <row r="2210" spans="2:6" s="5" customFormat="1">
      <c r="B2210" s="106"/>
      <c r="C2210" s="106"/>
      <c r="D2210" s="106"/>
      <c r="E2210" s="107"/>
      <c r="F2210" s="108"/>
    </row>
    <row r="2211" spans="2:6" s="5" customFormat="1">
      <c r="B2211" s="106"/>
      <c r="C2211" s="106"/>
      <c r="D2211" s="106"/>
      <c r="E2211" s="107"/>
      <c r="F2211" s="108"/>
    </row>
    <row r="2212" spans="2:6" s="5" customFormat="1">
      <c r="B2212" s="106"/>
      <c r="C2212" s="106"/>
      <c r="D2212" s="106"/>
      <c r="E2212" s="107"/>
      <c r="F2212" s="108"/>
    </row>
    <row r="2213" spans="2:6" s="5" customFormat="1">
      <c r="B2213" s="106"/>
      <c r="C2213" s="106"/>
      <c r="D2213" s="106"/>
      <c r="E2213" s="107"/>
      <c r="F2213" s="108"/>
    </row>
    <row r="2214" spans="2:6" s="5" customFormat="1">
      <c r="B2214" s="106"/>
      <c r="C2214" s="106"/>
      <c r="D2214" s="106"/>
      <c r="E2214" s="107"/>
      <c r="F2214" s="108"/>
    </row>
    <row r="2215" spans="2:6" s="5" customFormat="1">
      <c r="B2215" s="106"/>
      <c r="C2215" s="106"/>
      <c r="D2215" s="106"/>
      <c r="E2215" s="107"/>
      <c r="F2215" s="108"/>
    </row>
    <row r="2216" spans="2:6" s="5" customFormat="1">
      <c r="B2216" s="106"/>
      <c r="C2216" s="106"/>
      <c r="D2216" s="106"/>
      <c r="E2216" s="107"/>
      <c r="F2216" s="108"/>
    </row>
    <row r="2217" spans="2:6" s="5" customFormat="1">
      <c r="B2217" s="106"/>
      <c r="C2217" s="106"/>
      <c r="D2217" s="106"/>
      <c r="E2217" s="107"/>
      <c r="F2217" s="108"/>
    </row>
    <row r="2218" spans="2:6" s="5" customFormat="1">
      <c r="B2218" s="106"/>
      <c r="C2218" s="106"/>
      <c r="D2218" s="106"/>
      <c r="E2218" s="107"/>
      <c r="F2218" s="108"/>
    </row>
    <row r="2219" spans="2:6" s="5" customFormat="1">
      <c r="B2219" s="106"/>
      <c r="C2219" s="106"/>
      <c r="D2219" s="106"/>
      <c r="E2219" s="107"/>
      <c r="F2219" s="108"/>
    </row>
    <row r="2220" spans="2:6" s="5" customFormat="1">
      <c r="B2220" s="106"/>
      <c r="C2220" s="106"/>
      <c r="D2220" s="106"/>
      <c r="E2220" s="107"/>
      <c r="F2220" s="108"/>
    </row>
    <row r="2221" spans="2:6" s="5" customFormat="1">
      <c r="B2221" s="106"/>
      <c r="C2221" s="106"/>
      <c r="D2221" s="106"/>
      <c r="E2221" s="107"/>
      <c r="F2221" s="108"/>
    </row>
    <row r="2222" spans="2:6" s="5" customFormat="1">
      <c r="B2222" s="106"/>
      <c r="C2222" s="106"/>
      <c r="D2222" s="106"/>
      <c r="E2222" s="107"/>
      <c r="F2222" s="108"/>
    </row>
    <row r="2223" spans="2:6" s="5" customFormat="1">
      <c r="B2223" s="106"/>
      <c r="C2223" s="106"/>
      <c r="D2223" s="106"/>
      <c r="E2223" s="107"/>
      <c r="F2223" s="108"/>
    </row>
    <row r="2224" spans="2:6" s="5" customFormat="1">
      <c r="B2224" s="106"/>
      <c r="C2224" s="106"/>
      <c r="D2224" s="106"/>
      <c r="E2224" s="107"/>
      <c r="F2224" s="108"/>
    </row>
    <row r="2225" spans="2:6" s="5" customFormat="1">
      <c r="B2225" s="106"/>
      <c r="C2225" s="106"/>
      <c r="D2225" s="106"/>
      <c r="E2225" s="107"/>
      <c r="F2225" s="108"/>
    </row>
    <row r="2226" spans="2:6" s="5" customFormat="1">
      <c r="B2226" s="106"/>
      <c r="C2226" s="106"/>
      <c r="D2226" s="106"/>
      <c r="E2226" s="107"/>
      <c r="F2226" s="108"/>
    </row>
    <row r="2227" spans="2:6" s="5" customFormat="1">
      <c r="B2227" s="106"/>
      <c r="C2227" s="106"/>
      <c r="D2227" s="106"/>
      <c r="E2227" s="107"/>
      <c r="F2227" s="108"/>
    </row>
    <row r="2228" spans="2:6" s="5" customFormat="1">
      <c r="B2228" s="106"/>
      <c r="C2228" s="106"/>
      <c r="D2228" s="106"/>
      <c r="E2228" s="107"/>
      <c r="F2228" s="108"/>
    </row>
    <row r="2229" spans="2:6" s="5" customFormat="1">
      <c r="B2229" s="106"/>
      <c r="C2229" s="106"/>
      <c r="D2229" s="106"/>
      <c r="E2229" s="107"/>
      <c r="F2229" s="108"/>
    </row>
    <row r="2230" spans="2:6" s="5" customFormat="1">
      <c r="B2230" s="106"/>
      <c r="C2230" s="106"/>
      <c r="D2230" s="106"/>
      <c r="E2230" s="107"/>
      <c r="F2230" s="108"/>
    </row>
    <row r="2231" spans="2:6" s="5" customFormat="1">
      <c r="B2231" s="106"/>
      <c r="C2231" s="106"/>
      <c r="D2231" s="106"/>
      <c r="E2231" s="107"/>
      <c r="F2231" s="108"/>
    </row>
    <row r="2232" spans="2:6" s="5" customFormat="1">
      <c r="B2232" s="106"/>
      <c r="C2232" s="106"/>
      <c r="D2232" s="106"/>
      <c r="E2232" s="107"/>
      <c r="F2232" s="108"/>
    </row>
    <row r="2233" spans="2:6" s="5" customFormat="1">
      <c r="B2233" s="106"/>
      <c r="C2233" s="106"/>
      <c r="D2233" s="106"/>
      <c r="E2233" s="107"/>
      <c r="F2233" s="108"/>
    </row>
    <row r="2234" spans="2:6" s="5" customFormat="1">
      <c r="B2234" s="106"/>
      <c r="C2234" s="106"/>
      <c r="D2234" s="106"/>
      <c r="E2234" s="107"/>
      <c r="F2234" s="108"/>
    </row>
    <row r="2235" spans="2:6" s="5" customFormat="1">
      <c r="B2235" s="106"/>
      <c r="C2235" s="106"/>
      <c r="D2235" s="106"/>
      <c r="E2235" s="107"/>
      <c r="F2235" s="108"/>
    </row>
    <row r="2236" spans="2:6" s="5" customFormat="1">
      <c r="B2236" s="106"/>
      <c r="C2236" s="106"/>
      <c r="D2236" s="106"/>
      <c r="E2236" s="107"/>
      <c r="F2236" s="108"/>
    </row>
    <row r="2237" spans="2:6" s="5" customFormat="1">
      <c r="B2237" s="106"/>
      <c r="C2237" s="106"/>
      <c r="D2237" s="106"/>
      <c r="E2237" s="107"/>
      <c r="F2237" s="108"/>
    </row>
    <row r="2238" spans="2:6" s="5" customFormat="1">
      <c r="B2238" s="106"/>
      <c r="C2238" s="106"/>
      <c r="D2238" s="106"/>
      <c r="E2238" s="107"/>
      <c r="F2238" s="108"/>
    </row>
    <row r="2239" spans="2:6" s="5" customFormat="1">
      <c r="B2239" s="106"/>
      <c r="C2239" s="106"/>
      <c r="D2239" s="106"/>
      <c r="E2239" s="107"/>
      <c r="F2239" s="108"/>
    </row>
    <row r="2240" spans="2:6" s="5" customFormat="1">
      <c r="B2240" s="106"/>
      <c r="C2240" s="106"/>
      <c r="D2240" s="106"/>
      <c r="E2240" s="107"/>
      <c r="F2240" s="108"/>
    </row>
    <row r="2241" spans="2:6" s="5" customFormat="1">
      <c r="B2241" s="106"/>
      <c r="C2241" s="106"/>
      <c r="D2241" s="106"/>
      <c r="E2241" s="107"/>
      <c r="F2241" s="108"/>
    </row>
    <row r="2242" spans="2:6" s="5" customFormat="1">
      <c r="B2242" s="106"/>
      <c r="C2242" s="106"/>
      <c r="D2242" s="106"/>
      <c r="E2242" s="107"/>
      <c r="F2242" s="108"/>
    </row>
    <row r="2243" spans="2:6" s="5" customFormat="1">
      <c r="B2243" s="106"/>
      <c r="C2243" s="106"/>
      <c r="D2243" s="106"/>
      <c r="E2243" s="107"/>
      <c r="F2243" s="108"/>
    </row>
    <row r="2244" spans="2:6" s="5" customFormat="1">
      <c r="B2244" s="106"/>
      <c r="C2244" s="106"/>
      <c r="D2244" s="106"/>
      <c r="E2244" s="107"/>
      <c r="F2244" s="108"/>
    </row>
    <row r="2245" spans="2:6" s="5" customFormat="1">
      <c r="B2245" s="106"/>
      <c r="C2245" s="106"/>
      <c r="D2245" s="106"/>
      <c r="E2245" s="107"/>
      <c r="F2245" s="108"/>
    </row>
    <row r="2246" spans="2:6" s="5" customFormat="1">
      <c r="B2246" s="106"/>
      <c r="C2246" s="106"/>
      <c r="D2246" s="106"/>
      <c r="E2246" s="107"/>
      <c r="F2246" s="108"/>
    </row>
    <row r="2247" spans="2:6" s="5" customFormat="1">
      <c r="B2247" s="106"/>
      <c r="C2247" s="106"/>
      <c r="D2247" s="106"/>
      <c r="E2247" s="107"/>
      <c r="F2247" s="108"/>
    </row>
    <row r="2248" spans="2:6" s="5" customFormat="1">
      <c r="B2248" s="106"/>
      <c r="C2248" s="106"/>
      <c r="D2248" s="106"/>
      <c r="E2248" s="107"/>
      <c r="F2248" s="108"/>
    </row>
    <row r="2249" spans="2:6" s="5" customFormat="1">
      <c r="B2249" s="106"/>
      <c r="C2249" s="106"/>
      <c r="D2249" s="106"/>
      <c r="E2249" s="107"/>
      <c r="F2249" s="108"/>
    </row>
    <row r="2250" spans="2:6" s="5" customFormat="1">
      <c r="B2250" s="106"/>
      <c r="C2250" s="106"/>
      <c r="D2250" s="106"/>
      <c r="E2250" s="107"/>
      <c r="F2250" s="108"/>
    </row>
    <row r="2251" spans="2:6" s="5" customFormat="1">
      <c r="B2251" s="106"/>
      <c r="C2251" s="106"/>
      <c r="D2251" s="106"/>
      <c r="E2251" s="107"/>
      <c r="F2251" s="108"/>
    </row>
    <row r="2252" spans="2:6" s="5" customFormat="1">
      <c r="B2252" s="106"/>
      <c r="C2252" s="106"/>
      <c r="D2252" s="106"/>
      <c r="E2252" s="107"/>
      <c r="F2252" s="108"/>
    </row>
    <row r="2253" spans="2:6" s="5" customFormat="1">
      <c r="B2253" s="106"/>
      <c r="C2253" s="106"/>
      <c r="D2253" s="106"/>
      <c r="E2253" s="107"/>
      <c r="F2253" s="108"/>
    </row>
    <row r="2254" spans="2:6" s="5" customFormat="1">
      <c r="B2254" s="106"/>
      <c r="C2254" s="106"/>
      <c r="D2254" s="106"/>
      <c r="E2254" s="107"/>
      <c r="F2254" s="108"/>
    </row>
    <row r="2255" spans="2:6" s="5" customFormat="1">
      <c r="B2255" s="106"/>
      <c r="C2255" s="106"/>
      <c r="D2255" s="106"/>
      <c r="E2255" s="107"/>
      <c r="F2255" s="108"/>
    </row>
    <row r="2256" spans="2:6" s="5" customFormat="1">
      <c r="B2256" s="106"/>
      <c r="C2256" s="106"/>
      <c r="D2256" s="106"/>
      <c r="E2256" s="107"/>
      <c r="F2256" s="108"/>
    </row>
    <row r="2257" spans="2:6" s="5" customFormat="1">
      <c r="B2257" s="106"/>
      <c r="C2257" s="106"/>
      <c r="D2257" s="106"/>
      <c r="E2257" s="107"/>
      <c r="F2257" s="108"/>
    </row>
    <row r="2258" spans="2:6" s="5" customFormat="1">
      <c r="B2258" s="106"/>
      <c r="C2258" s="106"/>
      <c r="D2258" s="106"/>
      <c r="E2258" s="107"/>
      <c r="F2258" s="108"/>
    </row>
    <row r="2259" spans="2:6" s="5" customFormat="1">
      <c r="B2259" s="106"/>
      <c r="C2259" s="106"/>
      <c r="D2259" s="106"/>
      <c r="E2259" s="107"/>
      <c r="F2259" s="108"/>
    </row>
    <row r="2260" spans="2:6" s="5" customFormat="1">
      <c r="B2260" s="106"/>
      <c r="C2260" s="106"/>
      <c r="D2260" s="106"/>
      <c r="E2260" s="107"/>
      <c r="F2260" s="108"/>
    </row>
    <row r="2261" spans="2:6" s="5" customFormat="1">
      <c r="B2261" s="106"/>
      <c r="C2261" s="106"/>
      <c r="D2261" s="106"/>
      <c r="E2261" s="107"/>
      <c r="F2261" s="108"/>
    </row>
    <row r="2262" spans="2:6" s="5" customFormat="1">
      <c r="B2262" s="106"/>
      <c r="C2262" s="106"/>
      <c r="D2262" s="106"/>
      <c r="E2262" s="107"/>
      <c r="F2262" s="108"/>
    </row>
    <row r="2263" spans="2:6" s="5" customFormat="1">
      <c r="B2263" s="106"/>
      <c r="C2263" s="106"/>
      <c r="D2263" s="106"/>
      <c r="E2263" s="107"/>
      <c r="F2263" s="108"/>
    </row>
    <row r="2264" spans="2:6" s="5" customFormat="1">
      <c r="B2264" s="106"/>
      <c r="C2264" s="106"/>
      <c r="D2264" s="106"/>
      <c r="E2264" s="107"/>
      <c r="F2264" s="108"/>
    </row>
    <row r="2265" spans="2:6" s="5" customFormat="1">
      <c r="B2265" s="106"/>
      <c r="C2265" s="106"/>
      <c r="D2265" s="106"/>
      <c r="E2265" s="107"/>
      <c r="F2265" s="108"/>
    </row>
    <row r="2266" spans="2:6" s="5" customFormat="1">
      <c r="B2266" s="106"/>
      <c r="C2266" s="106"/>
      <c r="D2266" s="106"/>
      <c r="E2266" s="107"/>
      <c r="F2266" s="108"/>
    </row>
    <row r="2267" spans="2:6" s="5" customFormat="1">
      <c r="B2267" s="106"/>
      <c r="C2267" s="106"/>
      <c r="D2267" s="106"/>
      <c r="E2267" s="107"/>
      <c r="F2267" s="108"/>
    </row>
    <row r="2268" spans="2:6" s="5" customFormat="1">
      <c r="B2268" s="106"/>
      <c r="C2268" s="106"/>
      <c r="D2268" s="106"/>
      <c r="E2268" s="107"/>
      <c r="F2268" s="108"/>
    </row>
    <row r="2269" spans="2:6" s="5" customFormat="1">
      <c r="B2269" s="106"/>
      <c r="C2269" s="106"/>
      <c r="D2269" s="106"/>
      <c r="E2269" s="107"/>
      <c r="F2269" s="108"/>
    </row>
    <row r="2270" spans="2:6" s="5" customFormat="1">
      <c r="B2270" s="106"/>
      <c r="C2270" s="106"/>
      <c r="D2270" s="106"/>
      <c r="E2270" s="107"/>
      <c r="F2270" s="108"/>
    </row>
    <row r="2271" spans="2:6" s="5" customFormat="1">
      <c r="B2271" s="106"/>
      <c r="C2271" s="106"/>
      <c r="D2271" s="106"/>
      <c r="E2271" s="107"/>
      <c r="F2271" s="108"/>
    </row>
    <row r="2272" spans="2:6" s="5" customFormat="1">
      <c r="B2272" s="106"/>
      <c r="C2272" s="106"/>
      <c r="D2272" s="106"/>
      <c r="E2272" s="107"/>
      <c r="F2272" s="108"/>
    </row>
    <row r="2273" spans="2:6" s="5" customFormat="1">
      <c r="B2273" s="106"/>
      <c r="C2273" s="106"/>
      <c r="D2273" s="106"/>
      <c r="E2273" s="107"/>
      <c r="F2273" s="108"/>
    </row>
    <row r="2274" spans="2:6" s="5" customFormat="1">
      <c r="B2274" s="106"/>
      <c r="C2274" s="106"/>
      <c r="D2274" s="106"/>
      <c r="E2274" s="107"/>
      <c r="F2274" s="108"/>
    </row>
    <row r="2275" spans="2:6" s="5" customFormat="1">
      <c r="B2275" s="106"/>
      <c r="C2275" s="106"/>
      <c r="D2275" s="106"/>
      <c r="E2275" s="107"/>
      <c r="F2275" s="108"/>
    </row>
    <row r="2276" spans="2:6" s="5" customFormat="1">
      <c r="B2276" s="106"/>
      <c r="C2276" s="106"/>
      <c r="D2276" s="106"/>
      <c r="E2276" s="107"/>
      <c r="F2276" s="108"/>
    </row>
    <row r="2277" spans="2:6" s="5" customFormat="1">
      <c r="B2277" s="106"/>
      <c r="C2277" s="106"/>
      <c r="D2277" s="106"/>
      <c r="E2277" s="107"/>
      <c r="F2277" s="108"/>
    </row>
    <row r="2278" spans="2:6" s="5" customFormat="1">
      <c r="B2278" s="106"/>
      <c r="C2278" s="106"/>
      <c r="D2278" s="106"/>
      <c r="E2278" s="107"/>
      <c r="F2278" s="108"/>
    </row>
    <row r="2279" spans="2:6" s="5" customFormat="1">
      <c r="B2279" s="106"/>
      <c r="C2279" s="106"/>
      <c r="D2279" s="106"/>
      <c r="E2279" s="107"/>
      <c r="F2279" s="108"/>
    </row>
    <row r="2280" spans="2:6" s="5" customFormat="1">
      <c r="B2280" s="106"/>
      <c r="C2280" s="106"/>
      <c r="D2280" s="106"/>
      <c r="E2280" s="107"/>
      <c r="F2280" s="108"/>
    </row>
    <row r="2281" spans="2:6" s="5" customFormat="1">
      <c r="B2281" s="106"/>
      <c r="C2281" s="106"/>
      <c r="D2281" s="106"/>
      <c r="E2281" s="107"/>
      <c r="F2281" s="108"/>
    </row>
    <row r="2282" spans="2:6" s="5" customFormat="1">
      <c r="B2282" s="106"/>
      <c r="C2282" s="106"/>
      <c r="D2282" s="106"/>
      <c r="E2282" s="107"/>
      <c r="F2282" s="108"/>
    </row>
    <row r="2283" spans="2:6" s="5" customFormat="1">
      <c r="B2283" s="106"/>
      <c r="C2283" s="106"/>
      <c r="D2283" s="106"/>
      <c r="E2283" s="107"/>
      <c r="F2283" s="108"/>
    </row>
    <row r="2284" spans="2:6" s="5" customFormat="1">
      <c r="B2284" s="106"/>
      <c r="C2284" s="106"/>
      <c r="D2284" s="106"/>
      <c r="E2284" s="107"/>
      <c r="F2284" s="108"/>
    </row>
    <row r="2285" spans="2:6" s="5" customFormat="1">
      <c r="B2285" s="106"/>
      <c r="C2285" s="106"/>
      <c r="D2285" s="106"/>
      <c r="E2285" s="107"/>
      <c r="F2285" s="108"/>
    </row>
    <row r="2286" spans="2:6" s="5" customFormat="1">
      <c r="B2286" s="106"/>
      <c r="C2286" s="106"/>
      <c r="D2286" s="106"/>
      <c r="E2286" s="107"/>
      <c r="F2286" s="108"/>
    </row>
    <row r="2287" spans="2:6" s="5" customFormat="1">
      <c r="B2287" s="106"/>
      <c r="C2287" s="106"/>
      <c r="D2287" s="106"/>
      <c r="E2287" s="107"/>
      <c r="F2287" s="108"/>
    </row>
    <row r="2288" spans="2:6" s="5" customFormat="1">
      <c r="B2288" s="106"/>
      <c r="C2288" s="106"/>
      <c r="D2288" s="106"/>
      <c r="E2288" s="107"/>
      <c r="F2288" s="108"/>
    </row>
    <row r="2289" spans="2:6" s="5" customFormat="1">
      <c r="B2289" s="106"/>
      <c r="C2289" s="106"/>
      <c r="D2289" s="106"/>
      <c r="E2289" s="107"/>
      <c r="F2289" s="108"/>
    </row>
    <row r="2290" spans="2:6" s="5" customFormat="1">
      <c r="B2290" s="106"/>
      <c r="C2290" s="106"/>
      <c r="D2290" s="106"/>
      <c r="E2290" s="107"/>
      <c r="F2290" s="108"/>
    </row>
    <row r="2291" spans="2:6" s="5" customFormat="1">
      <c r="B2291" s="106"/>
      <c r="C2291" s="106"/>
      <c r="D2291" s="106"/>
      <c r="E2291" s="107"/>
      <c r="F2291" s="108"/>
    </row>
    <row r="2292" spans="2:6" s="5" customFormat="1">
      <c r="B2292" s="106"/>
      <c r="C2292" s="106"/>
      <c r="D2292" s="106"/>
      <c r="E2292" s="107"/>
      <c r="F2292" s="108"/>
    </row>
    <row r="2293" spans="2:6" s="5" customFormat="1">
      <c r="B2293" s="106"/>
      <c r="C2293" s="106"/>
      <c r="D2293" s="106"/>
      <c r="E2293" s="107"/>
      <c r="F2293" s="108"/>
    </row>
    <row r="2294" spans="2:6" s="5" customFormat="1">
      <c r="B2294" s="106"/>
      <c r="C2294" s="106"/>
      <c r="D2294" s="106"/>
      <c r="E2294" s="107"/>
      <c r="F2294" s="108"/>
    </row>
    <row r="2295" spans="2:6" s="5" customFormat="1">
      <c r="B2295" s="106"/>
      <c r="C2295" s="106"/>
      <c r="D2295" s="106"/>
      <c r="E2295" s="107"/>
      <c r="F2295" s="108"/>
    </row>
    <row r="2296" spans="2:6" s="5" customFormat="1">
      <c r="B2296" s="106"/>
      <c r="C2296" s="106"/>
      <c r="D2296" s="106"/>
      <c r="E2296" s="107"/>
      <c r="F2296" s="108"/>
    </row>
    <row r="2297" spans="2:6" s="5" customFormat="1">
      <c r="B2297" s="106"/>
      <c r="C2297" s="106"/>
      <c r="D2297" s="106"/>
      <c r="E2297" s="107"/>
      <c r="F2297" s="108"/>
    </row>
    <row r="2298" spans="2:6" s="5" customFormat="1">
      <c r="B2298" s="106"/>
      <c r="C2298" s="106"/>
      <c r="D2298" s="106"/>
      <c r="E2298" s="107"/>
      <c r="F2298" s="108"/>
    </row>
    <row r="2299" spans="2:6" s="5" customFormat="1">
      <c r="B2299" s="106"/>
      <c r="C2299" s="106"/>
      <c r="D2299" s="106"/>
      <c r="E2299" s="107"/>
      <c r="F2299" s="108"/>
    </row>
    <row r="2300" spans="2:6" s="5" customFormat="1">
      <c r="B2300" s="106"/>
      <c r="C2300" s="106"/>
      <c r="D2300" s="106"/>
      <c r="E2300" s="107"/>
      <c r="F2300" s="108"/>
    </row>
    <row r="2301" spans="2:6" s="5" customFormat="1">
      <c r="B2301" s="106"/>
      <c r="C2301" s="106"/>
      <c r="D2301" s="106"/>
      <c r="E2301" s="107"/>
      <c r="F2301" s="108"/>
    </row>
    <row r="2302" spans="2:6" s="5" customFormat="1">
      <c r="B2302" s="106"/>
      <c r="C2302" s="106"/>
      <c r="D2302" s="106"/>
      <c r="E2302" s="107"/>
      <c r="F2302" s="108"/>
    </row>
    <row r="2303" spans="2:6" s="5" customFormat="1">
      <c r="B2303" s="106"/>
      <c r="C2303" s="106"/>
      <c r="D2303" s="106"/>
      <c r="E2303" s="107"/>
      <c r="F2303" s="108"/>
    </row>
    <row r="2304" spans="2:6" s="5" customFormat="1">
      <c r="B2304" s="106"/>
      <c r="C2304" s="106"/>
      <c r="D2304" s="106"/>
      <c r="E2304" s="107"/>
      <c r="F2304" s="108"/>
    </row>
    <row r="2305" spans="2:6" s="5" customFormat="1">
      <c r="B2305" s="106"/>
      <c r="C2305" s="106"/>
      <c r="D2305" s="106"/>
      <c r="E2305" s="107"/>
      <c r="F2305" s="108"/>
    </row>
    <row r="2306" spans="2:6" s="5" customFormat="1">
      <c r="B2306" s="106"/>
      <c r="C2306" s="106"/>
      <c r="D2306" s="106"/>
      <c r="E2306" s="107"/>
      <c r="F2306" s="108"/>
    </row>
    <row r="2307" spans="2:6" s="5" customFormat="1">
      <c r="B2307" s="106"/>
      <c r="C2307" s="106"/>
      <c r="D2307" s="106"/>
      <c r="E2307" s="107"/>
      <c r="F2307" s="108"/>
    </row>
    <row r="2308" spans="2:6" s="5" customFormat="1">
      <c r="B2308" s="106"/>
      <c r="C2308" s="106"/>
      <c r="D2308" s="106"/>
      <c r="E2308" s="107"/>
      <c r="F2308" s="108"/>
    </row>
    <row r="2309" spans="2:6" s="5" customFormat="1">
      <c r="B2309" s="106"/>
      <c r="C2309" s="106"/>
      <c r="D2309" s="106"/>
      <c r="E2309" s="107"/>
      <c r="F2309" s="108"/>
    </row>
    <row r="2310" spans="2:6" s="5" customFormat="1">
      <c r="B2310" s="106"/>
      <c r="C2310" s="106"/>
      <c r="D2310" s="106"/>
      <c r="E2310" s="107"/>
      <c r="F2310" s="108"/>
    </row>
    <row r="2311" spans="2:6" s="5" customFormat="1">
      <c r="B2311" s="106"/>
      <c r="C2311" s="106"/>
      <c r="D2311" s="106"/>
      <c r="E2311" s="107"/>
      <c r="F2311" s="108"/>
    </row>
    <row r="2312" spans="2:6" s="5" customFormat="1">
      <c r="B2312" s="106"/>
      <c r="C2312" s="106"/>
      <c r="D2312" s="106"/>
      <c r="E2312" s="107"/>
      <c r="F2312" s="108"/>
    </row>
    <row r="2313" spans="2:6" s="5" customFormat="1">
      <c r="B2313" s="106"/>
      <c r="C2313" s="106"/>
      <c r="D2313" s="106"/>
      <c r="E2313" s="107"/>
      <c r="F2313" s="108"/>
    </row>
    <row r="2314" spans="2:6" s="5" customFormat="1">
      <c r="B2314" s="106"/>
      <c r="C2314" s="106"/>
      <c r="D2314" s="106"/>
      <c r="E2314" s="107"/>
      <c r="F2314" s="108"/>
    </row>
    <row r="2315" spans="2:6" s="5" customFormat="1">
      <c r="B2315" s="106"/>
      <c r="C2315" s="106"/>
      <c r="D2315" s="106"/>
      <c r="E2315" s="107"/>
      <c r="F2315" s="108"/>
    </row>
    <row r="2316" spans="2:6" s="5" customFormat="1">
      <c r="B2316" s="106"/>
      <c r="C2316" s="106"/>
      <c r="D2316" s="106"/>
      <c r="E2316" s="107"/>
      <c r="F2316" s="108"/>
    </row>
    <row r="2317" spans="2:6" s="5" customFormat="1">
      <c r="B2317" s="106"/>
      <c r="C2317" s="106"/>
      <c r="D2317" s="106"/>
      <c r="E2317" s="107"/>
      <c r="F2317" s="108"/>
    </row>
    <row r="2318" spans="2:6" s="5" customFormat="1">
      <c r="B2318" s="106"/>
      <c r="C2318" s="106"/>
      <c r="D2318" s="106"/>
      <c r="E2318" s="107"/>
      <c r="F2318" s="108"/>
    </row>
    <row r="2319" spans="2:6" s="5" customFormat="1">
      <c r="B2319" s="106"/>
      <c r="C2319" s="106"/>
      <c r="D2319" s="106"/>
      <c r="E2319" s="107"/>
      <c r="F2319" s="108"/>
    </row>
    <row r="2320" spans="2:6" s="5" customFormat="1">
      <c r="B2320" s="106"/>
      <c r="C2320" s="106"/>
      <c r="D2320" s="106"/>
      <c r="E2320" s="107"/>
      <c r="F2320" s="108"/>
    </row>
    <row r="2321" spans="2:6" s="5" customFormat="1">
      <c r="B2321" s="106"/>
      <c r="C2321" s="106"/>
      <c r="D2321" s="106"/>
      <c r="E2321" s="107"/>
      <c r="F2321" s="108"/>
    </row>
    <row r="2322" spans="2:6" s="5" customFormat="1">
      <c r="B2322" s="106"/>
      <c r="C2322" s="106"/>
      <c r="D2322" s="106"/>
      <c r="E2322" s="107"/>
      <c r="F2322" s="108"/>
    </row>
    <row r="2323" spans="2:6" s="5" customFormat="1">
      <c r="B2323" s="106"/>
      <c r="C2323" s="106"/>
      <c r="D2323" s="106"/>
      <c r="E2323" s="107"/>
      <c r="F2323" s="108"/>
    </row>
    <row r="2324" spans="2:6" s="5" customFormat="1">
      <c r="B2324" s="106"/>
      <c r="C2324" s="106"/>
      <c r="D2324" s="106"/>
      <c r="E2324" s="107"/>
      <c r="F2324" s="108"/>
    </row>
    <row r="2325" spans="2:6" s="5" customFormat="1">
      <c r="B2325" s="106"/>
      <c r="C2325" s="106"/>
      <c r="D2325" s="106"/>
      <c r="E2325" s="107"/>
      <c r="F2325" s="108"/>
    </row>
    <row r="2326" spans="2:6" s="5" customFormat="1">
      <c r="B2326" s="106"/>
      <c r="C2326" s="106"/>
      <c r="D2326" s="106"/>
      <c r="E2326" s="107"/>
      <c r="F2326" s="108"/>
    </row>
    <row r="2327" spans="2:6" s="5" customFormat="1">
      <c r="B2327" s="106"/>
      <c r="C2327" s="106"/>
      <c r="D2327" s="106"/>
      <c r="E2327" s="107"/>
      <c r="F2327" s="108"/>
    </row>
    <row r="2328" spans="2:6" s="5" customFormat="1">
      <c r="B2328" s="106"/>
      <c r="C2328" s="106"/>
      <c r="D2328" s="106"/>
      <c r="E2328" s="107"/>
      <c r="F2328" s="108"/>
    </row>
    <row r="2329" spans="2:6" s="5" customFormat="1">
      <c r="B2329" s="106"/>
      <c r="C2329" s="106"/>
      <c r="D2329" s="106"/>
      <c r="E2329" s="107"/>
      <c r="F2329" s="108"/>
    </row>
    <row r="2330" spans="2:6" s="5" customFormat="1">
      <c r="B2330" s="106"/>
      <c r="C2330" s="106"/>
      <c r="D2330" s="106"/>
      <c r="E2330" s="107"/>
      <c r="F2330" s="108"/>
    </row>
    <row r="2331" spans="2:6" s="5" customFormat="1">
      <c r="B2331" s="106"/>
      <c r="C2331" s="106"/>
      <c r="D2331" s="106"/>
      <c r="E2331" s="107"/>
      <c r="F2331" s="108"/>
    </row>
    <row r="2332" spans="2:6" s="5" customFormat="1">
      <c r="B2332" s="106"/>
      <c r="C2332" s="106"/>
      <c r="D2332" s="106"/>
      <c r="E2332" s="107"/>
      <c r="F2332" s="108"/>
    </row>
    <row r="2333" spans="2:6" s="5" customFormat="1">
      <c r="B2333" s="106"/>
      <c r="C2333" s="106"/>
      <c r="D2333" s="106"/>
      <c r="E2333" s="107"/>
      <c r="F2333" s="108"/>
    </row>
    <row r="2334" spans="2:6" s="5" customFormat="1">
      <c r="B2334" s="106"/>
      <c r="C2334" s="106"/>
      <c r="D2334" s="106"/>
      <c r="E2334" s="107"/>
      <c r="F2334" s="108"/>
    </row>
    <row r="2335" spans="2:6" s="5" customFormat="1">
      <c r="B2335" s="106"/>
      <c r="C2335" s="106"/>
      <c r="D2335" s="106"/>
      <c r="E2335" s="107"/>
      <c r="F2335" s="108"/>
    </row>
    <row r="2336" spans="2:6" s="5" customFormat="1">
      <c r="B2336" s="106"/>
      <c r="C2336" s="106"/>
      <c r="D2336" s="106"/>
      <c r="E2336" s="107"/>
      <c r="F2336" s="108"/>
    </row>
    <row r="2337" spans="2:6" s="5" customFormat="1">
      <c r="B2337" s="106"/>
      <c r="C2337" s="106"/>
      <c r="D2337" s="106"/>
      <c r="E2337" s="107"/>
      <c r="F2337" s="108"/>
    </row>
    <row r="2338" spans="2:6" s="5" customFormat="1">
      <c r="B2338" s="106"/>
      <c r="C2338" s="106"/>
      <c r="D2338" s="106"/>
      <c r="E2338" s="107"/>
      <c r="F2338" s="108"/>
    </row>
    <row r="2339" spans="2:6" s="5" customFormat="1">
      <c r="B2339" s="106"/>
      <c r="C2339" s="106"/>
      <c r="D2339" s="106"/>
      <c r="E2339" s="107"/>
      <c r="F2339" s="108"/>
    </row>
    <row r="2340" spans="2:6" s="5" customFormat="1">
      <c r="B2340" s="106"/>
      <c r="C2340" s="106"/>
      <c r="D2340" s="106"/>
      <c r="E2340" s="107"/>
      <c r="F2340" s="108"/>
    </row>
    <row r="2341" spans="2:6" s="5" customFormat="1">
      <c r="B2341" s="106"/>
      <c r="C2341" s="106"/>
      <c r="D2341" s="106"/>
      <c r="E2341" s="107"/>
      <c r="F2341" s="108"/>
    </row>
    <row r="2342" spans="2:6" s="5" customFormat="1">
      <c r="B2342" s="106"/>
      <c r="C2342" s="106"/>
      <c r="D2342" s="106"/>
      <c r="E2342" s="107"/>
      <c r="F2342" s="108"/>
    </row>
    <row r="2343" spans="2:6" s="5" customFormat="1">
      <c r="B2343" s="106"/>
      <c r="C2343" s="106"/>
      <c r="D2343" s="106"/>
      <c r="E2343" s="107"/>
      <c r="F2343" s="108"/>
    </row>
    <row r="2344" spans="2:6" s="5" customFormat="1">
      <c r="B2344" s="106"/>
      <c r="C2344" s="106"/>
      <c r="D2344" s="106"/>
      <c r="E2344" s="107"/>
      <c r="F2344" s="108"/>
    </row>
    <row r="2345" spans="2:6" s="5" customFormat="1">
      <c r="B2345" s="106"/>
      <c r="C2345" s="106"/>
      <c r="D2345" s="106"/>
      <c r="E2345" s="107"/>
      <c r="F2345" s="108"/>
    </row>
    <row r="2346" spans="2:6" s="5" customFormat="1">
      <c r="B2346" s="106"/>
      <c r="C2346" s="106"/>
      <c r="D2346" s="106"/>
      <c r="E2346" s="107"/>
      <c r="F2346" s="108"/>
    </row>
    <row r="2347" spans="2:6" s="5" customFormat="1">
      <c r="B2347" s="106"/>
      <c r="C2347" s="106"/>
      <c r="D2347" s="106"/>
      <c r="E2347" s="107"/>
      <c r="F2347" s="108"/>
    </row>
    <row r="2348" spans="2:6" s="5" customFormat="1">
      <c r="B2348" s="106"/>
      <c r="C2348" s="106"/>
      <c r="D2348" s="106"/>
      <c r="E2348" s="107"/>
      <c r="F2348" s="108"/>
    </row>
    <row r="2349" spans="2:6" s="5" customFormat="1">
      <c r="B2349" s="106"/>
      <c r="C2349" s="106"/>
      <c r="D2349" s="106"/>
      <c r="E2349" s="107"/>
      <c r="F2349" s="108"/>
    </row>
    <row r="2350" spans="2:6" s="5" customFormat="1">
      <c r="B2350" s="106"/>
      <c r="C2350" s="106"/>
      <c r="D2350" s="106"/>
      <c r="E2350" s="107"/>
      <c r="F2350" s="108"/>
    </row>
    <row r="2351" spans="2:6" s="5" customFormat="1">
      <c r="B2351" s="106"/>
      <c r="C2351" s="106"/>
      <c r="D2351" s="106"/>
      <c r="E2351" s="107"/>
      <c r="F2351" s="108"/>
    </row>
    <row r="2352" spans="2:6" s="5" customFormat="1">
      <c r="B2352" s="106"/>
      <c r="C2352" s="106"/>
      <c r="D2352" s="106"/>
      <c r="E2352" s="107"/>
      <c r="F2352" s="108"/>
    </row>
    <row r="2353" spans="2:6" s="5" customFormat="1">
      <c r="B2353" s="106"/>
      <c r="C2353" s="106"/>
      <c r="D2353" s="106"/>
      <c r="E2353" s="107"/>
      <c r="F2353" s="108"/>
    </row>
    <row r="2354" spans="2:6" s="5" customFormat="1">
      <c r="B2354" s="106"/>
      <c r="C2354" s="106"/>
      <c r="D2354" s="106"/>
      <c r="E2354" s="107"/>
      <c r="F2354" s="108"/>
    </row>
    <row r="2355" spans="2:6" s="5" customFormat="1">
      <c r="B2355" s="106"/>
      <c r="C2355" s="106"/>
      <c r="D2355" s="106"/>
      <c r="E2355" s="107"/>
      <c r="F2355" s="108"/>
    </row>
    <row r="2356" spans="2:6" s="5" customFormat="1">
      <c r="B2356" s="106"/>
      <c r="C2356" s="106"/>
      <c r="D2356" s="106"/>
      <c r="E2356" s="107"/>
      <c r="F2356" s="108"/>
    </row>
    <row r="2357" spans="2:6" s="5" customFormat="1">
      <c r="B2357" s="106"/>
      <c r="C2357" s="106"/>
      <c r="D2357" s="106"/>
      <c r="E2357" s="107"/>
      <c r="F2357" s="108"/>
    </row>
    <row r="2358" spans="2:6" s="5" customFormat="1">
      <c r="B2358" s="106"/>
      <c r="C2358" s="106"/>
      <c r="D2358" s="106"/>
      <c r="E2358" s="107"/>
      <c r="F2358" s="108"/>
    </row>
    <row r="2359" spans="2:6" s="5" customFormat="1">
      <c r="B2359" s="106"/>
      <c r="C2359" s="106"/>
      <c r="D2359" s="106"/>
      <c r="E2359" s="107"/>
      <c r="F2359" s="108"/>
    </row>
    <row r="2360" spans="2:6" s="5" customFormat="1">
      <c r="B2360" s="106"/>
      <c r="C2360" s="106"/>
      <c r="D2360" s="106"/>
      <c r="E2360" s="107"/>
      <c r="F2360" s="108"/>
    </row>
    <row r="2361" spans="2:6" s="5" customFormat="1">
      <c r="B2361" s="106"/>
      <c r="C2361" s="106"/>
      <c r="D2361" s="106"/>
      <c r="E2361" s="107"/>
      <c r="F2361" s="108"/>
    </row>
    <row r="2362" spans="2:6" s="5" customFormat="1">
      <c r="B2362" s="106"/>
      <c r="C2362" s="106"/>
      <c r="D2362" s="106"/>
      <c r="E2362" s="107"/>
      <c r="F2362" s="108"/>
    </row>
    <row r="2363" spans="2:6" s="5" customFormat="1">
      <c r="B2363" s="106"/>
      <c r="C2363" s="106"/>
      <c r="D2363" s="106"/>
      <c r="E2363" s="107"/>
      <c r="F2363" s="108"/>
    </row>
    <row r="2364" spans="2:6" s="5" customFormat="1">
      <c r="B2364" s="106"/>
      <c r="C2364" s="106"/>
      <c r="D2364" s="106"/>
      <c r="E2364" s="107"/>
      <c r="F2364" s="108"/>
    </row>
    <row r="2365" spans="2:6" s="5" customFormat="1">
      <c r="B2365" s="106"/>
      <c r="C2365" s="106"/>
      <c r="D2365" s="106"/>
      <c r="E2365" s="107"/>
      <c r="F2365" s="108"/>
    </row>
    <row r="2366" spans="2:6" s="5" customFormat="1">
      <c r="B2366" s="106"/>
      <c r="C2366" s="106"/>
      <c r="D2366" s="106"/>
      <c r="E2366" s="107"/>
      <c r="F2366" s="108"/>
    </row>
    <row r="2367" spans="2:6" s="5" customFormat="1">
      <c r="B2367" s="106"/>
      <c r="C2367" s="106"/>
      <c r="D2367" s="106"/>
      <c r="E2367" s="107"/>
      <c r="F2367" s="108"/>
    </row>
    <row r="2368" spans="2:6" s="5" customFormat="1">
      <c r="B2368" s="106"/>
      <c r="C2368" s="106"/>
      <c r="D2368" s="106"/>
      <c r="E2368" s="107"/>
      <c r="F2368" s="108"/>
    </row>
    <row r="2369" spans="2:6" s="5" customFormat="1">
      <c r="B2369" s="106"/>
      <c r="C2369" s="106"/>
      <c r="D2369" s="106"/>
      <c r="E2369" s="107"/>
      <c r="F2369" s="108"/>
    </row>
    <row r="2370" spans="2:6" s="5" customFormat="1">
      <c r="B2370" s="106"/>
      <c r="C2370" s="106"/>
      <c r="D2370" s="106"/>
      <c r="E2370" s="107"/>
      <c r="F2370" s="108"/>
    </row>
    <row r="2371" spans="2:6" s="5" customFormat="1">
      <c r="B2371" s="106"/>
      <c r="C2371" s="106"/>
      <c r="D2371" s="106"/>
      <c r="E2371" s="107"/>
      <c r="F2371" s="108"/>
    </row>
    <row r="2372" spans="2:6" s="5" customFormat="1">
      <c r="B2372" s="106"/>
      <c r="C2372" s="106"/>
      <c r="D2372" s="106"/>
      <c r="E2372" s="107"/>
      <c r="F2372" s="108"/>
    </row>
    <row r="2373" spans="2:6" s="5" customFormat="1">
      <c r="B2373" s="106"/>
      <c r="C2373" s="106"/>
      <c r="D2373" s="106"/>
      <c r="E2373" s="107"/>
      <c r="F2373" s="108"/>
    </row>
    <row r="2374" spans="2:6" s="5" customFormat="1">
      <c r="B2374" s="106"/>
      <c r="C2374" s="106"/>
      <c r="D2374" s="106"/>
      <c r="E2374" s="107"/>
      <c r="F2374" s="108"/>
    </row>
    <row r="2375" spans="2:6" s="5" customFormat="1">
      <c r="B2375" s="106"/>
      <c r="C2375" s="106"/>
      <c r="D2375" s="106"/>
      <c r="E2375" s="107"/>
      <c r="F2375" s="108"/>
    </row>
    <row r="2376" spans="2:6" s="5" customFormat="1">
      <c r="B2376" s="106"/>
      <c r="C2376" s="106"/>
      <c r="D2376" s="106"/>
      <c r="E2376" s="107"/>
      <c r="F2376" s="108"/>
    </row>
    <row r="2377" spans="2:6" s="5" customFormat="1">
      <c r="B2377" s="106"/>
      <c r="C2377" s="106"/>
      <c r="D2377" s="106"/>
      <c r="E2377" s="107"/>
      <c r="F2377" s="108"/>
    </row>
    <row r="2378" spans="2:6" s="5" customFormat="1">
      <c r="B2378" s="106"/>
      <c r="C2378" s="106"/>
      <c r="D2378" s="106"/>
      <c r="E2378" s="107"/>
      <c r="F2378" s="108"/>
    </row>
    <row r="2379" spans="2:6" s="5" customFormat="1">
      <c r="B2379" s="106"/>
      <c r="C2379" s="106"/>
      <c r="D2379" s="106"/>
      <c r="E2379" s="107"/>
      <c r="F2379" s="108"/>
    </row>
    <row r="2380" spans="2:6" s="5" customFormat="1">
      <c r="B2380" s="106"/>
      <c r="C2380" s="106"/>
      <c r="D2380" s="106"/>
      <c r="E2380" s="107"/>
      <c r="F2380" s="108"/>
    </row>
    <row r="2381" spans="2:6" s="5" customFormat="1">
      <c r="B2381" s="106"/>
      <c r="C2381" s="106"/>
      <c r="D2381" s="106"/>
      <c r="E2381" s="107"/>
      <c r="F2381" s="108"/>
    </row>
    <row r="2382" spans="2:6" s="5" customFormat="1">
      <c r="B2382" s="106"/>
      <c r="C2382" s="106"/>
      <c r="D2382" s="106"/>
      <c r="E2382" s="107"/>
      <c r="F2382" s="108"/>
    </row>
    <row r="2383" spans="2:6" s="5" customFormat="1">
      <c r="B2383" s="106"/>
      <c r="C2383" s="106"/>
      <c r="D2383" s="106"/>
      <c r="E2383" s="107"/>
      <c r="F2383" s="108"/>
    </row>
    <row r="2384" spans="2:6" s="5" customFormat="1">
      <c r="B2384" s="106"/>
      <c r="C2384" s="106"/>
      <c r="D2384" s="106"/>
      <c r="E2384" s="107"/>
      <c r="F2384" s="108"/>
    </row>
    <row r="2385" spans="2:6" s="5" customFormat="1">
      <c r="B2385" s="106"/>
      <c r="C2385" s="106"/>
      <c r="D2385" s="106"/>
      <c r="E2385" s="107"/>
      <c r="F2385" s="108"/>
    </row>
    <row r="2386" spans="2:6" s="5" customFormat="1">
      <c r="B2386" s="106"/>
      <c r="C2386" s="106"/>
      <c r="D2386" s="106"/>
      <c r="E2386" s="107"/>
      <c r="F2386" s="108"/>
    </row>
    <row r="2387" spans="2:6" s="5" customFormat="1">
      <c r="B2387" s="106"/>
      <c r="C2387" s="106"/>
      <c r="D2387" s="106"/>
      <c r="E2387" s="107"/>
      <c r="F2387" s="108"/>
    </row>
    <row r="2388" spans="2:6" s="5" customFormat="1">
      <c r="B2388" s="106"/>
      <c r="C2388" s="106"/>
      <c r="D2388" s="106"/>
      <c r="E2388" s="107"/>
      <c r="F2388" s="108"/>
    </row>
    <row r="2389" spans="2:6" s="5" customFormat="1">
      <c r="B2389" s="106"/>
      <c r="C2389" s="106"/>
      <c r="D2389" s="106"/>
      <c r="E2389" s="107"/>
      <c r="F2389" s="108"/>
    </row>
    <row r="2390" spans="2:6" s="5" customFormat="1">
      <c r="B2390" s="106"/>
      <c r="C2390" s="106"/>
      <c r="D2390" s="106"/>
      <c r="E2390" s="107"/>
      <c r="F2390" s="108"/>
    </row>
    <row r="2391" spans="2:6" s="5" customFormat="1">
      <c r="B2391" s="106"/>
      <c r="C2391" s="106"/>
      <c r="D2391" s="106"/>
      <c r="E2391" s="107"/>
      <c r="F2391" s="108"/>
    </row>
    <row r="2392" spans="2:6" s="5" customFormat="1">
      <c r="B2392" s="106"/>
      <c r="C2392" s="106"/>
      <c r="D2392" s="106"/>
      <c r="E2392" s="107"/>
      <c r="F2392" s="108"/>
    </row>
    <row r="2393" spans="2:6" s="5" customFormat="1">
      <c r="B2393" s="106"/>
      <c r="C2393" s="106"/>
      <c r="D2393" s="106"/>
      <c r="E2393" s="107"/>
      <c r="F2393" s="108"/>
    </row>
    <row r="2394" spans="2:6" s="5" customFormat="1">
      <c r="B2394" s="106"/>
      <c r="C2394" s="106"/>
      <c r="D2394" s="106"/>
      <c r="E2394" s="107"/>
      <c r="F2394" s="108"/>
    </row>
    <row r="2395" spans="2:6" s="5" customFormat="1">
      <c r="B2395" s="106"/>
      <c r="C2395" s="106"/>
      <c r="D2395" s="106"/>
      <c r="E2395" s="107"/>
      <c r="F2395" s="108"/>
    </row>
    <row r="2396" spans="2:6" s="5" customFormat="1">
      <c r="B2396" s="106"/>
      <c r="C2396" s="106"/>
      <c r="D2396" s="106"/>
      <c r="E2396" s="107"/>
      <c r="F2396" s="108"/>
    </row>
    <row r="2397" spans="2:6" s="5" customFormat="1">
      <c r="B2397" s="106"/>
      <c r="C2397" s="106"/>
      <c r="D2397" s="106"/>
      <c r="E2397" s="107"/>
      <c r="F2397" s="108"/>
    </row>
    <row r="2398" spans="2:6" s="5" customFormat="1">
      <c r="B2398" s="106"/>
      <c r="C2398" s="106"/>
      <c r="D2398" s="106"/>
      <c r="E2398" s="107"/>
      <c r="F2398" s="108"/>
    </row>
    <row r="2399" spans="2:6" s="5" customFormat="1">
      <c r="B2399" s="106"/>
      <c r="C2399" s="106"/>
      <c r="D2399" s="106"/>
      <c r="E2399" s="107"/>
      <c r="F2399" s="108"/>
    </row>
    <row r="2400" spans="2:6" s="5" customFormat="1">
      <c r="B2400" s="106"/>
      <c r="C2400" s="106"/>
      <c r="D2400" s="106"/>
      <c r="E2400" s="107"/>
      <c r="F2400" s="108"/>
    </row>
    <row r="2401" spans="2:6" s="5" customFormat="1">
      <c r="B2401" s="106"/>
      <c r="C2401" s="106"/>
      <c r="D2401" s="106"/>
      <c r="E2401" s="107"/>
      <c r="F2401" s="108"/>
    </row>
    <row r="2402" spans="2:6" s="5" customFormat="1">
      <c r="B2402" s="106"/>
      <c r="C2402" s="106"/>
      <c r="D2402" s="106"/>
      <c r="E2402" s="107"/>
      <c r="F2402" s="108"/>
    </row>
    <row r="2403" spans="2:6" s="5" customFormat="1">
      <c r="B2403" s="106"/>
      <c r="C2403" s="106"/>
      <c r="D2403" s="106"/>
      <c r="E2403" s="107"/>
      <c r="F2403" s="108"/>
    </row>
    <row r="2404" spans="2:6" s="5" customFormat="1">
      <c r="B2404" s="106"/>
      <c r="C2404" s="106"/>
      <c r="D2404" s="106"/>
      <c r="E2404" s="107"/>
      <c r="F2404" s="108"/>
    </row>
    <row r="2405" spans="2:6" s="5" customFormat="1">
      <c r="B2405" s="106"/>
      <c r="C2405" s="106"/>
      <c r="D2405" s="106"/>
      <c r="E2405" s="107"/>
      <c r="F2405" s="108"/>
    </row>
    <row r="2406" spans="2:6" s="5" customFormat="1">
      <c r="B2406" s="106"/>
      <c r="C2406" s="106"/>
      <c r="D2406" s="106"/>
      <c r="E2406" s="107"/>
      <c r="F2406" s="108"/>
    </row>
    <row r="2407" spans="2:6" s="5" customFormat="1">
      <c r="B2407" s="106"/>
      <c r="C2407" s="106"/>
      <c r="D2407" s="106"/>
      <c r="E2407" s="107"/>
      <c r="F2407" s="108"/>
    </row>
    <row r="2408" spans="2:6" s="5" customFormat="1">
      <c r="B2408" s="106"/>
      <c r="C2408" s="106"/>
      <c r="D2408" s="106"/>
      <c r="E2408" s="107"/>
      <c r="F2408" s="108"/>
    </row>
    <row r="2409" spans="2:6" s="5" customFormat="1">
      <c r="B2409" s="106"/>
      <c r="C2409" s="106"/>
      <c r="D2409" s="106"/>
      <c r="E2409" s="107"/>
      <c r="F2409" s="108"/>
    </row>
    <row r="2410" spans="2:6" s="5" customFormat="1">
      <c r="B2410" s="106"/>
      <c r="C2410" s="106"/>
      <c r="D2410" s="106"/>
      <c r="E2410" s="107"/>
      <c r="F2410" s="108"/>
    </row>
    <row r="2411" spans="2:6" s="5" customFormat="1">
      <c r="B2411" s="106"/>
      <c r="C2411" s="106"/>
      <c r="D2411" s="106"/>
      <c r="E2411" s="107"/>
      <c r="F2411" s="108"/>
    </row>
    <row r="2412" spans="2:6" s="5" customFormat="1">
      <c r="B2412" s="106"/>
      <c r="C2412" s="106"/>
      <c r="D2412" s="106"/>
      <c r="E2412" s="107"/>
      <c r="F2412" s="108"/>
    </row>
    <row r="2413" spans="2:6" s="5" customFormat="1">
      <c r="B2413" s="106"/>
      <c r="C2413" s="106"/>
      <c r="D2413" s="106"/>
      <c r="E2413" s="107"/>
      <c r="F2413" s="108"/>
    </row>
    <row r="2414" spans="2:6" s="5" customFormat="1">
      <c r="B2414" s="106"/>
      <c r="C2414" s="106"/>
      <c r="D2414" s="106"/>
      <c r="E2414" s="107"/>
      <c r="F2414" s="108"/>
    </row>
    <row r="2415" spans="2:6" s="5" customFormat="1">
      <c r="B2415" s="106"/>
      <c r="C2415" s="106"/>
      <c r="D2415" s="106"/>
      <c r="E2415" s="107"/>
      <c r="F2415" s="108"/>
    </row>
    <row r="2416" spans="2:6" s="5" customFormat="1">
      <c r="B2416" s="106"/>
      <c r="C2416" s="106"/>
      <c r="D2416" s="106"/>
      <c r="E2416" s="107"/>
      <c r="F2416" s="108"/>
    </row>
    <row r="2417" spans="2:6" s="5" customFormat="1">
      <c r="B2417" s="106"/>
      <c r="C2417" s="106"/>
      <c r="D2417" s="106"/>
      <c r="E2417" s="107"/>
      <c r="F2417" s="108"/>
    </row>
    <row r="2418" spans="2:6" s="5" customFormat="1">
      <c r="B2418" s="106"/>
      <c r="C2418" s="106"/>
      <c r="D2418" s="106"/>
      <c r="E2418" s="107"/>
      <c r="F2418" s="108"/>
    </row>
    <row r="2419" spans="2:6" s="5" customFormat="1">
      <c r="B2419" s="106"/>
      <c r="C2419" s="106"/>
      <c r="D2419" s="106"/>
      <c r="E2419" s="107"/>
      <c r="F2419" s="108"/>
    </row>
    <row r="2420" spans="2:6" s="5" customFormat="1">
      <c r="B2420" s="106"/>
      <c r="C2420" s="106"/>
      <c r="D2420" s="106"/>
      <c r="E2420" s="107"/>
      <c r="F2420" s="108"/>
    </row>
    <row r="2421" spans="2:6" s="5" customFormat="1">
      <c r="B2421" s="106"/>
      <c r="C2421" s="106"/>
      <c r="D2421" s="106"/>
      <c r="E2421" s="107"/>
      <c r="F2421" s="108"/>
    </row>
    <row r="2422" spans="2:6" s="5" customFormat="1">
      <c r="B2422" s="106"/>
      <c r="C2422" s="106"/>
      <c r="D2422" s="106"/>
      <c r="E2422" s="107"/>
      <c r="F2422" s="108"/>
    </row>
    <row r="2423" spans="2:6" s="5" customFormat="1">
      <c r="B2423" s="106"/>
      <c r="C2423" s="106"/>
      <c r="D2423" s="106"/>
      <c r="E2423" s="107"/>
      <c r="F2423" s="108"/>
    </row>
    <row r="2424" spans="2:6" s="5" customFormat="1">
      <c r="B2424" s="106"/>
      <c r="C2424" s="106"/>
      <c r="D2424" s="106"/>
      <c r="E2424" s="107"/>
      <c r="F2424" s="108"/>
    </row>
    <row r="2425" spans="2:6" s="5" customFormat="1">
      <c r="B2425" s="106"/>
      <c r="C2425" s="106"/>
      <c r="D2425" s="106"/>
      <c r="E2425" s="107"/>
      <c r="F2425" s="108"/>
    </row>
    <row r="2426" spans="2:6" s="5" customFormat="1">
      <c r="B2426" s="106"/>
      <c r="C2426" s="106"/>
      <c r="D2426" s="106"/>
      <c r="E2426" s="107"/>
      <c r="F2426" s="108"/>
    </row>
    <row r="2427" spans="2:6" s="5" customFormat="1">
      <c r="B2427" s="106"/>
      <c r="C2427" s="106"/>
      <c r="D2427" s="106"/>
      <c r="E2427" s="107"/>
      <c r="F2427" s="108"/>
    </row>
    <row r="2428" spans="2:6" s="5" customFormat="1">
      <c r="B2428" s="106"/>
      <c r="C2428" s="106"/>
      <c r="D2428" s="106"/>
      <c r="E2428" s="107"/>
      <c r="F2428" s="108"/>
    </row>
    <row r="2429" spans="2:6" s="5" customFormat="1">
      <c r="B2429" s="106"/>
      <c r="C2429" s="106"/>
      <c r="D2429" s="106"/>
      <c r="E2429" s="107"/>
      <c r="F2429" s="108"/>
    </row>
    <row r="2430" spans="2:6" s="5" customFormat="1">
      <c r="B2430" s="106"/>
      <c r="C2430" s="106"/>
      <c r="D2430" s="106"/>
      <c r="E2430" s="107"/>
      <c r="F2430" s="108"/>
    </row>
    <row r="2431" spans="2:6" s="5" customFormat="1">
      <c r="B2431" s="106"/>
      <c r="C2431" s="106"/>
      <c r="D2431" s="106"/>
      <c r="E2431" s="107"/>
      <c r="F2431" s="108"/>
    </row>
    <row r="2432" spans="2:6" s="5" customFormat="1">
      <c r="B2432" s="106"/>
      <c r="C2432" s="106"/>
      <c r="D2432" s="106"/>
      <c r="E2432" s="107"/>
      <c r="F2432" s="108"/>
    </row>
    <row r="2433" spans="2:6" s="5" customFormat="1">
      <c r="B2433" s="106"/>
      <c r="C2433" s="106"/>
      <c r="D2433" s="106"/>
      <c r="E2433" s="107"/>
      <c r="F2433" s="108"/>
    </row>
    <row r="2434" spans="2:6" s="5" customFormat="1">
      <c r="B2434" s="106"/>
      <c r="C2434" s="106"/>
      <c r="D2434" s="106"/>
      <c r="E2434" s="107"/>
      <c r="F2434" s="108"/>
    </row>
    <row r="2435" spans="2:6" s="5" customFormat="1">
      <c r="B2435" s="106"/>
      <c r="C2435" s="106"/>
      <c r="D2435" s="106"/>
      <c r="E2435" s="107"/>
      <c r="F2435" s="108"/>
    </row>
    <row r="2436" spans="2:6" s="5" customFormat="1">
      <c r="B2436" s="106"/>
      <c r="C2436" s="106"/>
      <c r="D2436" s="106"/>
      <c r="E2436" s="107"/>
      <c r="F2436" s="108"/>
    </row>
    <row r="2437" spans="2:6" s="5" customFormat="1">
      <c r="B2437" s="106"/>
      <c r="C2437" s="106"/>
      <c r="D2437" s="106"/>
      <c r="E2437" s="107"/>
      <c r="F2437" s="108"/>
    </row>
    <row r="2438" spans="2:6" s="5" customFormat="1">
      <c r="B2438" s="106"/>
      <c r="C2438" s="106"/>
      <c r="D2438" s="106"/>
      <c r="E2438" s="107"/>
      <c r="F2438" s="108"/>
    </row>
    <row r="2439" spans="2:6" s="5" customFormat="1">
      <c r="B2439" s="106"/>
      <c r="C2439" s="106"/>
      <c r="D2439" s="106"/>
      <c r="E2439" s="107"/>
      <c r="F2439" s="108"/>
    </row>
    <row r="2440" spans="2:6" s="5" customFormat="1">
      <c r="B2440" s="106"/>
      <c r="C2440" s="106"/>
      <c r="D2440" s="106"/>
      <c r="E2440" s="107"/>
      <c r="F2440" s="108"/>
    </row>
    <row r="2441" spans="2:6" s="5" customFormat="1">
      <c r="B2441" s="106"/>
      <c r="C2441" s="106"/>
      <c r="D2441" s="106"/>
      <c r="E2441" s="107"/>
      <c r="F2441" s="108"/>
    </row>
    <row r="2442" spans="2:6" s="5" customFormat="1">
      <c r="B2442" s="106"/>
      <c r="C2442" s="106"/>
      <c r="D2442" s="106"/>
      <c r="E2442" s="107"/>
      <c r="F2442" s="108"/>
    </row>
    <row r="2443" spans="2:6" s="5" customFormat="1">
      <c r="B2443" s="106"/>
      <c r="C2443" s="106"/>
      <c r="D2443" s="106"/>
      <c r="E2443" s="107"/>
      <c r="F2443" s="108"/>
    </row>
    <row r="2444" spans="2:6" s="5" customFormat="1">
      <c r="B2444" s="106"/>
      <c r="C2444" s="106"/>
      <c r="D2444" s="106"/>
      <c r="E2444" s="107"/>
      <c r="F2444" s="108"/>
    </row>
    <row r="2445" spans="2:6" s="5" customFormat="1">
      <c r="B2445" s="106"/>
      <c r="C2445" s="106"/>
      <c r="D2445" s="106"/>
      <c r="E2445" s="107"/>
      <c r="F2445" s="108"/>
    </row>
    <row r="2446" spans="2:6" s="5" customFormat="1">
      <c r="B2446" s="106"/>
      <c r="C2446" s="106"/>
      <c r="D2446" s="106"/>
      <c r="E2446" s="107"/>
      <c r="F2446" s="108"/>
    </row>
    <row r="2447" spans="2:6" s="5" customFormat="1">
      <c r="B2447" s="106"/>
      <c r="C2447" s="106"/>
      <c r="D2447" s="106"/>
      <c r="E2447" s="107"/>
      <c r="F2447" s="108"/>
    </row>
    <row r="2448" spans="2:6" s="5" customFormat="1">
      <c r="B2448" s="106"/>
      <c r="C2448" s="106"/>
      <c r="D2448" s="106"/>
      <c r="E2448" s="107"/>
      <c r="F2448" s="108"/>
    </row>
    <row r="2449" spans="2:6" s="5" customFormat="1">
      <c r="B2449" s="106"/>
      <c r="C2449" s="106"/>
      <c r="D2449" s="106"/>
      <c r="E2449" s="107"/>
      <c r="F2449" s="108"/>
    </row>
    <row r="2450" spans="2:6" s="5" customFormat="1">
      <c r="B2450" s="106"/>
      <c r="C2450" s="106"/>
      <c r="D2450" s="106"/>
      <c r="E2450" s="107"/>
      <c r="F2450" s="108"/>
    </row>
    <row r="2451" spans="2:6" s="5" customFormat="1">
      <c r="B2451" s="106"/>
      <c r="C2451" s="106"/>
      <c r="D2451" s="106"/>
      <c r="E2451" s="107"/>
      <c r="F2451" s="108"/>
    </row>
    <row r="2452" spans="2:6" s="5" customFormat="1">
      <c r="B2452" s="106"/>
      <c r="C2452" s="106"/>
      <c r="D2452" s="106"/>
      <c r="E2452" s="107"/>
      <c r="F2452" s="108"/>
    </row>
    <row r="2453" spans="2:6" s="5" customFormat="1">
      <c r="B2453" s="106"/>
      <c r="C2453" s="106"/>
      <c r="D2453" s="106"/>
      <c r="E2453" s="107"/>
      <c r="F2453" s="108"/>
    </row>
    <row r="2454" spans="2:6" s="5" customFormat="1">
      <c r="B2454" s="106"/>
      <c r="C2454" s="106"/>
      <c r="D2454" s="106"/>
      <c r="E2454" s="107"/>
      <c r="F2454" s="108"/>
    </row>
    <row r="2455" spans="2:6" s="5" customFormat="1">
      <c r="B2455" s="106"/>
      <c r="C2455" s="106"/>
      <c r="D2455" s="106"/>
      <c r="E2455" s="107"/>
      <c r="F2455" s="108"/>
    </row>
    <row r="2456" spans="2:6" s="5" customFormat="1">
      <c r="B2456" s="106"/>
      <c r="C2456" s="106"/>
      <c r="D2456" s="106"/>
      <c r="E2456" s="107"/>
      <c r="F2456" s="108"/>
    </row>
    <row r="2457" spans="2:6" s="5" customFormat="1">
      <c r="B2457" s="106"/>
      <c r="C2457" s="106"/>
      <c r="D2457" s="106"/>
      <c r="E2457" s="107"/>
      <c r="F2457" s="108"/>
    </row>
    <row r="2458" spans="2:6" s="5" customFormat="1">
      <c r="B2458" s="106"/>
      <c r="C2458" s="106"/>
      <c r="D2458" s="106"/>
      <c r="E2458" s="107"/>
      <c r="F2458" s="108"/>
    </row>
    <row r="2459" spans="2:6" s="5" customFormat="1">
      <c r="B2459" s="106"/>
      <c r="C2459" s="106"/>
      <c r="D2459" s="106"/>
      <c r="E2459" s="107"/>
      <c r="F2459" s="108"/>
    </row>
    <row r="2460" spans="2:6" s="5" customFormat="1">
      <c r="B2460" s="106"/>
      <c r="C2460" s="106"/>
      <c r="D2460" s="106"/>
      <c r="E2460" s="107"/>
      <c r="F2460" s="108"/>
    </row>
    <row r="2461" spans="2:6" s="5" customFormat="1">
      <c r="B2461" s="106"/>
      <c r="C2461" s="106"/>
      <c r="D2461" s="106"/>
      <c r="E2461" s="107"/>
      <c r="F2461" s="108"/>
    </row>
    <row r="2462" spans="2:6" s="5" customFormat="1">
      <c r="B2462" s="106"/>
      <c r="C2462" s="106"/>
      <c r="D2462" s="106"/>
      <c r="E2462" s="107"/>
      <c r="F2462" s="108"/>
    </row>
    <row r="2463" spans="2:6" s="5" customFormat="1">
      <c r="B2463" s="106"/>
      <c r="C2463" s="106"/>
      <c r="D2463" s="106"/>
      <c r="E2463" s="107"/>
      <c r="F2463" s="108"/>
    </row>
    <row r="2464" spans="2:6" s="5" customFormat="1">
      <c r="B2464" s="106"/>
      <c r="C2464" s="106"/>
      <c r="D2464" s="106"/>
      <c r="E2464" s="107"/>
      <c r="F2464" s="108"/>
    </row>
    <row r="2465" spans="2:6" s="5" customFormat="1">
      <c r="B2465" s="106"/>
      <c r="C2465" s="106"/>
      <c r="D2465" s="106"/>
      <c r="E2465" s="107"/>
      <c r="F2465" s="108"/>
    </row>
    <row r="2466" spans="2:6" s="5" customFormat="1">
      <c r="B2466" s="106"/>
      <c r="C2466" s="106"/>
      <c r="D2466" s="106"/>
      <c r="E2466" s="107"/>
      <c r="F2466" s="108"/>
    </row>
    <row r="2467" spans="2:6" s="5" customFormat="1">
      <c r="B2467" s="106"/>
      <c r="C2467" s="106"/>
      <c r="D2467" s="106"/>
      <c r="E2467" s="107"/>
      <c r="F2467" s="108"/>
    </row>
    <row r="2468" spans="2:6" s="5" customFormat="1">
      <c r="B2468" s="106"/>
      <c r="C2468" s="106"/>
      <c r="D2468" s="106"/>
      <c r="E2468" s="107"/>
      <c r="F2468" s="108"/>
    </row>
    <row r="2469" spans="2:6" s="5" customFormat="1">
      <c r="B2469" s="106"/>
      <c r="C2469" s="106"/>
      <c r="D2469" s="106"/>
      <c r="E2469" s="107"/>
      <c r="F2469" s="108"/>
    </row>
    <row r="2470" spans="2:6" s="5" customFormat="1">
      <c r="B2470" s="106"/>
      <c r="C2470" s="106"/>
      <c r="D2470" s="106"/>
      <c r="E2470" s="107"/>
      <c r="F2470" s="108"/>
    </row>
    <row r="2471" spans="2:6" s="5" customFormat="1">
      <c r="B2471" s="106"/>
      <c r="C2471" s="106"/>
      <c r="D2471" s="106"/>
      <c r="E2471" s="107"/>
      <c r="F2471" s="108"/>
    </row>
    <row r="2472" spans="2:6" s="5" customFormat="1">
      <c r="B2472" s="106"/>
      <c r="C2472" s="106"/>
      <c r="D2472" s="106"/>
      <c r="E2472" s="107"/>
      <c r="F2472" s="108"/>
    </row>
    <row r="2473" spans="2:6" s="5" customFormat="1">
      <c r="B2473" s="106"/>
      <c r="C2473" s="106"/>
      <c r="D2473" s="106"/>
      <c r="E2473" s="107"/>
      <c r="F2473" s="108"/>
    </row>
    <row r="2474" spans="2:6" s="5" customFormat="1">
      <c r="B2474" s="106"/>
      <c r="C2474" s="106"/>
      <c r="D2474" s="106"/>
      <c r="E2474" s="107"/>
      <c r="F2474" s="108"/>
    </row>
    <row r="2475" spans="2:6" s="5" customFormat="1">
      <c r="B2475" s="106"/>
      <c r="C2475" s="106"/>
      <c r="D2475" s="106"/>
      <c r="E2475" s="107"/>
      <c r="F2475" s="108"/>
    </row>
    <row r="2476" spans="2:6" s="5" customFormat="1">
      <c r="B2476" s="106"/>
      <c r="C2476" s="106"/>
      <c r="D2476" s="106"/>
      <c r="E2476" s="107"/>
      <c r="F2476" s="108"/>
    </row>
    <row r="2477" spans="2:6" s="5" customFormat="1">
      <c r="B2477" s="106"/>
      <c r="C2477" s="106"/>
      <c r="D2477" s="106"/>
      <c r="E2477" s="107"/>
      <c r="F2477" s="108"/>
    </row>
    <row r="2478" spans="2:6" s="5" customFormat="1">
      <c r="B2478" s="106"/>
      <c r="C2478" s="106"/>
      <c r="D2478" s="106"/>
      <c r="E2478" s="107"/>
      <c r="F2478" s="108"/>
    </row>
    <row r="2479" spans="2:6" s="5" customFormat="1">
      <c r="B2479" s="106"/>
      <c r="C2479" s="106"/>
      <c r="D2479" s="106"/>
      <c r="E2479" s="107"/>
      <c r="F2479" s="108"/>
    </row>
    <row r="2480" spans="2:6" s="5" customFormat="1">
      <c r="B2480" s="106"/>
      <c r="C2480" s="106"/>
      <c r="D2480" s="106"/>
      <c r="E2480" s="107"/>
      <c r="F2480" s="108"/>
    </row>
    <row r="2481" spans="2:6" s="5" customFormat="1">
      <c r="B2481" s="106"/>
      <c r="C2481" s="106"/>
      <c r="D2481" s="106"/>
      <c r="E2481" s="107"/>
      <c r="F2481" s="108"/>
    </row>
    <row r="2482" spans="2:6" s="5" customFormat="1">
      <c r="B2482" s="106"/>
      <c r="C2482" s="106"/>
      <c r="D2482" s="106"/>
      <c r="E2482" s="107"/>
      <c r="F2482" s="108"/>
    </row>
    <row r="2483" spans="2:6" s="5" customFormat="1">
      <c r="B2483" s="106"/>
      <c r="C2483" s="106"/>
      <c r="D2483" s="106"/>
      <c r="E2483" s="107"/>
      <c r="F2483" s="108"/>
    </row>
    <row r="2484" spans="2:6" s="5" customFormat="1">
      <c r="B2484" s="106"/>
      <c r="C2484" s="106"/>
      <c r="D2484" s="106"/>
      <c r="E2484" s="107"/>
      <c r="F2484" s="108"/>
    </row>
    <row r="2485" spans="2:6" s="5" customFormat="1">
      <c r="B2485" s="106"/>
      <c r="C2485" s="106"/>
      <c r="D2485" s="106"/>
      <c r="E2485" s="107"/>
      <c r="F2485" s="108"/>
    </row>
    <row r="2486" spans="2:6" s="5" customFormat="1">
      <c r="B2486" s="106"/>
      <c r="C2486" s="106"/>
      <c r="D2486" s="106"/>
      <c r="E2486" s="107"/>
      <c r="F2486" s="108"/>
    </row>
    <row r="2487" spans="2:6" s="5" customFormat="1">
      <c r="B2487" s="106"/>
      <c r="C2487" s="106"/>
      <c r="D2487" s="106"/>
      <c r="E2487" s="107"/>
      <c r="F2487" s="108"/>
    </row>
    <row r="2488" spans="2:6" s="5" customFormat="1">
      <c r="B2488" s="106"/>
      <c r="C2488" s="106"/>
      <c r="D2488" s="106"/>
      <c r="E2488" s="107"/>
      <c r="F2488" s="108"/>
    </row>
    <row r="2489" spans="2:6" s="5" customFormat="1">
      <c r="B2489" s="106"/>
      <c r="C2489" s="106"/>
      <c r="D2489" s="106"/>
      <c r="E2489" s="107"/>
      <c r="F2489" s="108"/>
    </row>
    <row r="2490" spans="2:6" s="5" customFormat="1">
      <c r="B2490" s="106"/>
      <c r="C2490" s="106"/>
      <c r="D2490" s="106"/>
      <c r="E2490" s="107"/>
      <c r="F2490" s="108"/>
    </row>
    <row r="2491" spans="2:6" s="5" customFormat="1">
      <c r="B2491" s="106"/>
      <c r="C2491" s="106"/>
      <c r="D2491" s="106"/>
      <c r="E2491" s="107"/>
      <c r="F2491" s="108"/>
    </row>
    <row r="2492" spans="2:6" s="5" customFormat="1">
      <c r="B2492" s="106"/>
      <c r="C2492" s="106"/>
      <c r="D2492" s="106"/>
      <c r="E2492" s="107"/>
      <c r="F2492" s="108"/>
    </row>
    <row r="2493" spans="2:6" s="5" customFormat="1">
      <c r="B2493" s="106"/>
      <c r="C2493" s="106"/>
      <c r="D2493" s="106"/>
      <c r="E2493" s="107"/>
      <c r="F2493" s="108"/>
    </row>
    <row r="2494" spans="2:6" s="5" customFormat="1">
      <c r="B2494" s="106"/>
      <c r="C2494" s="106"/>
      <c r="D2494" s="106"/>
      <c r="E2494" s="107"/>
      <c r="F2494" s="108"/>
    </row>
    <row r="2495" spans="2:6" s="5" customFormat="1">
      <c r="B2495" s="106"/>
      <c r="C2495" s="106"/>
      <c r="D2495" s="106"/>
      <c r="E2495" s="107"/>
      <c r="F2495" s="108"/>
    </row>
    <row r="2496" spans="2:6" s="5" customFormat="1">
      <c r="B2496" s="106"/>
      <c r="C2496" s="106"/>
      <c r="D2496" s="106"/>
      <c r="E2496" s="107"/>
      <c r="F2496" s="108"/>
    </row>
    <row r="2497" spans="2:6" s="5" customFormat="1">
      <c r="B2497" s="106"/>
      <c r="C2497" s="106"/>
      <c r="D2497" s="106"/>
      <c r="E2497" s="107"/>
      <c r="F2497" s="108"/>
    </row>
    <row r="2498" spans="2:6" s="5" customFormat="1">
      <c r="B2498" s="106"/>
      <c r="C2498" s="106"/>
      <c r="D2498" s="106"/>
      <c r="E2498" s="107"/>
      <c r="F2498" s="108"/>
    </row>
    <row r="2499" spans="2:6" s="5" customFormat="1">
      <c r="B2499" s="106"/>
      <c r="C2499" s="106"/>
      <c r="D2499" s="106"/>
      <c r="E2499" s="107"/>
      <c r="F2499" s="108"/>
    </row>
    <row r="2500" spans="2:6" s="5" customFormat="1">
      <c r="B2500" s="106"/>
      <c r="C2500" s="106"/>
      <c r="D2500" s="106"/>
      <c r="E2500" s="107"/>
      <c r="F2500" s="108"/>
    </row>
    <row r="2501" spans="2:6" s="5" customFormat="1">
      <c r="B2501" s="106"/>
      <c r="C2501" s="106"/>
      <c r="D2501" s="106"/>
      <c r="E2501" s="107"/>
      <c r="F2501" s="108"/>
    </row>
    <row r="2502" spans="2:6" s="5" customFormat="1">
      <c r="B2502" s="106"/>
      <c r="C2502" s="106"/>
      <c r="D2502" s="106"/>
      <c r="E2502" s="107"/>
      <c r="F2502" s="108"/>
    </row>
    <row r="2503" spans="2:6" s="5" customFormat="1">
      <c r="B2503" s="106"/>
      <c r="C2503" s="106"/>
      <c r="D2503" s="106"/>
      <c r="E2503" s="107"/>
      <c r="F2503" s="108"/>
    </row>
    <row r="2504" spans="2:6" s="5" customFormat="1">
      <c r="B2504" s="106"/>
      <c r="C2504" s="106"/>
      <c r="D2504" s="106"/>
      <c r="E2504" s="107"/>
      <c r="F2504" s="108"/>
    </row>
    <row r="2505" spans="2:6" s="5" customFormat="1">
      <c r="B2505" s="106"/>
      <c r="C2505" s="106"/>
      <c r="D2505" s="106"/>
      <c r="E2505" s="107"/>
      <c r="F2505" s="108"/>
    </row>
    <row r="2506" spans="2:6" s="5" customFormat="1">
      <c r="B2506" s="106"/>
      <c r="C2506" s="106"/>
      <c r="D2506" s="106"/>
      <c r="E2506" s="107"/>
      <c r="F2506" s="108"/>
    </row>
    <row r="2507" spans="2:6" s="5" customFormat="1">
      <c r="B2507" s="106"/>
      <c r="C2507" s="106"/>
      <c r="D2507" s="106"/>
      <c r="E2507" s="107"/>
      <c r="F2507" s="108"/>
    </row>
    <row r="2508" spans="2:6" s="5" customFormat="1">
      <c r="B2508" s="106"/>
      <c r="C2508" s="106"/>
      <c r="D2508" s="106"/>
      <c r="E2508" s="107"/>
      <c r="F2508" s="108"/>
    </row>
    <row r="2509" spans="2:6" s="5" customFormat="1">
      <c r="B2509" s="106"/>
      <c r="C2509" s="106"/>
      <c r="D2509" s="106"/>
      <c r="E2509" s="107"/>
      <c r="F2509" s="108"/>
    </row>
    <row r="2510" spans="2:6" s="5" customFormat="1">
      <c r="B2510" s="106"/>
      <c r="C2510" s="106"/>
      <c r="D2510" s="106"/>
      <c r="E2510" s="107"/>
      <c r="F2510" s="108"/>
    </row>
    <row r="2511" spans="2:6" s="5" customFormat="1">
      <c r="B2511" s="106"/>
      <c r="C2511" s="106"/>
      <c r="D2511" s="106"/>
      <c r="E2511" s="107"/>
      <c r="F2511" s="108"/>
    </row>
    <row r="2512" spans="2:6" s="5" customFormat="1">
      <c r="B2512" s="106"/>
      <c r="C2512" s="106"/>
      <c r="D2512" s="106"/>
      <c r="E2512" s="107"/>
      <c r="F2512" s="108"/>
    </row>
    <row r="2513" spans="2:6" s="5" customFormat="1">
      <c r="B2513" s="106"/>
      <c r="C2513" s="106"/>
      <c r="D2513" s="106"/>
      <c r="E2513" s="107"/>
      <c r="F2513" s="108"/>
    </row>
    <row r="2514" spans="2:6" s="5" customFormat="1">
      <c r="B2514" s="106"/>
      <c r="C2514" s="106"/>
      <c r="D2514" s="106"/>
      <c r="E2514" s="107"/>
      <c r="F2514" s="108"/>
    </row>
    <row r="2515" spans="2:6" s="5" customFormat="1">
      <c r="B2515" s="106"/>
      <c r="C2515" s="106"/>
      <c r="D2515" s="106"/>
      <c r="E2515" s="107"/>
      <c r="F2515" s="108"/>
    </row>
    <row r="2516" spans="2:6" s="5" customFormat="1">
      <c r="B2516" s="106"/>
      <c r="C2516" s="106"/>
      <c r="D2516" s="106"/>
      <c r="E2516" s="107"/>
      <c r="F2516" s="108"/>
    </row>
    <row r="2517" spans="2:6" s="5" customFormat="1">
      <c r="B2517" s="106"/>
      <c r="C2517" s="106"/>
      <c r="D2517" s="106"/>
      <c r="E2517" s="107"/>
      <c r="F2517" s="108"/>
    </row>
    <row r="2518" spans="2:6" s="5" customFormat="1">
      <c r="B2518" s="106"/>
      <c r="C2518" s="106"/>
      <c r="D2518" s="106"/>
      <c r="E2518" s="107"/>
      <c r="F2518" s="108"/>
    </row>
    <row r="2519" spans="2:6" s="5" customFormat="1">
      <c r="B2519" s="106"/>
      <c r="C2519" s="106"/>
      <c r="D2519" s="106"/>
      <c r="E2519" s="107"/>
      <c r="F2519" s="108"/>
    </row>
    <row r="2520" spans="2:6" s="5" customFormat="1">
      <c r="B2520" s="106"/>
      <c r="C2520" s="106"/>
      <c r="D2520" s="106"/>
      <c r="E2520" s="107"/>
      <c r="F2520" s="108"/>
    </row>
    <row r="2521" spans="2:6" s="5" customFormat="1">
      <c r="B2521" s="106"/>
      <c r="C2521" s="106"/>
      <c r="D2521" s="106"/>
      <c r="E2521" s="107"/>
      <c r="F2521" s="108"/>
    </row>
    <row r="2522" spans="2:6" s="5" customFormat="1">
      <c r="B2522" s="106"/>
      <c r="C2522" s="106"/>
      <c r="D2522" s="106"/>
      <c r="E2522" s="107"/>
      <c r="F2522" s="108"/>
    </row>
    <row r="2523" spans="2:6" s="5" customFormat="1">
      <c r="B2523" s="106"/>
      <c r="C2523" s="106"/>
      <c r="D2523" s="106"/>
      <c r="E2523" s="107"/>
      <c r="F2523" s="108"/>
    </row>
    <row r="2524" spans="2:6" s="5" customFormat="1">
      <c r="B2524" s="106"/>
      <c r="C2524" s="106"/>
      <c r="D2524" s="106"/>
      <c r="E2524" s="107"/>
      <c r="F2524" s="108"/>
    </row>
    <row r="2525" spans="2:6" s="5" customFormat="1">
      <c r="B2525" s="106"/>
      <c r="C2525" s="106"/>
      <c r="D2525" s="106"/>
      <c r="E2525" s="107"/>
      <c r="F2525" s="108"/>
    </row>
    <row r="2526" spans="2:6" s="5" customFormat="1">
      <c r="B2526" s="106"/>
      <c r="C2526" s="106"/>
      <c r="D2526" s="106"/>
      <c r="E2526" s="107"/>
      <c r="F2526" s="108"/>
    </row>
    <row r="2527" spans="2:6" s="5" customFormat="1">
      <c r="B2527" s="106"/>
      <c r="C2527" s="106"/>
      <c r="D2527" s="106"/>
      <c r="E2527" s="107"/>
      <c r="F2527" s="108"/>
    </row>
    <row r="2528" spans="2:6" s="5" customFormat="1">
      <c r="B2528" s="106"/>
      <c r="C2528" s="106"/>
      <c r="D2528" s="106"/>
      <c r="E2528" s="107"/>
      <c r="F2528" s="108"/>
    </row>
    <row r="2529" spans="2:6" s="5" customFormat="1">
      <c r="B2529" s="106"/>
      <c r="C2529" s="106"/>
      <c r="D2529" s="106"/>
      <c r="E2529" s="107"/>
      <c r="F2529" s="108"/>
    </row>
    <row r="2530" spans="2:6" s="5" customFormat="1">
      <c r="B2530" s="106"/>
      <c r="C2530" s="106"/>
      <c r="D2530" s="106"/>
      <c r="E2530" s="107"/>
      <c r="F2530" s="108"/>
    </row>
    <row r="2531" spans="2:6" s="5" customFormat="1">
      <c r="B2531" s="106"/>
      <c r="C2531" s="106"/>
      <c r="D2531" s="106"/>
      <c r="E2531" s="107"/>
      <c r="F2531" s="108"/>
    </row>
    <row r="2532" spans="2:6" s="5" customFormat="1">
      <c r="B2532" s="106"/>
      <c r="C2532" s="106"/>
      <c r="D2532" s="106"/>
      <c r="E2532" s="107"/>
      <c r="F2532" s="108"/>
    </row>
    <row r="2533" spans="2:6" s="5" customFormat="1">
      <c r="B2533" s="106"/>
      <c r="C2533" s="106"/>
      <c r="D2533" s="106"/>
      <c r="E2533" s="107"/>
      <c r="F2533" s="108"/>
    </row>
    <row r="2534" spans="2:6" s="5" customFormat="1">
      <c r="B2534" s="106"/>
      <c r="C2534" s="106"/>
      <c r="D2534" s="106"/>
      <c r="E2534" s="107"/>
      <c r="F2534" s="108"/>
    </row>
    <row r="2535" spans="2:6" s="5" customFormat="1">
      <c r="B2535" s="106"/>
      <c r="C2535" s="106"/>
      <c r="D2535" s="106"/>
      <c r="E2535" s="107"/>
      <c r="F2535" s="108"/>
    </row>
    <row r="2536" spans="2:6" s="5" customFormat="1">
      <c r="B2536" s="106"/>
      <c r="C2536" s="106"/>
      <c r="D2536" s="106"/>
      <c r="E2536" s="107"/>
      <c r="F2536" s="108"/>
    </row>
    <row r="2537" spans="2:6" s="5" customFormat="1">
      <c r="B2537" s="106"/>
      <c r="C2537" s="106"/>
      <c r="D2537" s="106"/>
      <c r="E2537" s="107"/>
      <c r="F2537" s="108"/>
    </row>
    <row r="2538" spans="2:6" s="5" customFormat="1">
      <c r="B2538" s="106"/>
      <c r="C2538" s="106"/>
      <c r="D2538" s="106"/>
      <c r="E2538" s="107"/>
      <c r="F2538" s="108"/>
    </row>
    <row r="2539" spans="2:6" s="5" customFormat="1">
      <c r="B2539" s="106"/>
      <c r="C2539" s="106"/>
      <c r="D2539" s="106"/>
      <c r="E2539" s="107"/>
      <c r="F2539" s="108"/>
    </row>
    <row r="2540" spans="2:6" s="5" customFormat="1">
      <c r="B2540" s="106"/>
      <c r="C2540" s="106"/>
      <c r="D2540" s="106"/>
      <c r="E2540" s="107"/>
      <c r="F2540" s="108"/>
    </row>
    <row r="2541" spans="2:6" s="5" customFormat="1">
      <c r="B2541" s="106"/>
      <c r="C2541" s="106"/>
      <c r="D2541" s="106"/>
      <c r="E2541" s="107"/>
      <c r="F2541" s="108"/>
    </row>
    <row r="2542" spans="2:6" s="5" customFormat="1">
      <c r="B2542" s="106"/>
      <c r="C2542" s="106"/>
      <c r="D2542" s="106"/>
      <c r="E2542" s="107"/>
      <c r="F2542" s="108"/>
    </row>
    <row r="2543" spans="2:6" s="5" customFormat="1">
      <c r="B2543" s="106"/>
      <c r="C2543" s="106"/>
      <c r="D2543" s="106"/>
      <c r="E2543" s="107"/>
      <c r="F2543" s="108"/>
    </row>
    <row r="2544" spans="2:6" s="5" customFormat="1">
      <c r="B2544" s="106"/>
      <c r="C2544" s="106"/>
      <c r="D2544" s="106"/>
      <c r="E2544" s="107"/>
      <c r="F2544" s="108"/>
    </row>
    <row r="2545" spans="2:6" s="5" customFormat="1">
      <c r="B2545" s="106"/>
      <c r="C2545" s="106"/>
      <c r="D2545" s="106"/>
      <c r="E2545" s="107"/>
      <c r="F2545" s="108"/>
    </row>
    <row r="2546" spans="2:6" s="5" customFormat="1">
      <c r="B2546" s="106"/>
      <c r="C2546" s="106"/>
      <c r="D2546" s="106"/>
      <c r="E2546" s="107"/>
      <c r="F2546" s="108"/>
    </row>
    <row r="2547" spans="2:6" s="5" customFormat="1">
      <c r="B2547" s="106"/>
      <c r="C2547" s="106"/>
      <c r="D2547" s="106"/>
      <c r="E2547" s="107"/>
      <c r="F2547" s="108"/>
    </row>
    <row r="2548" spans="2:6" s="5" customFormat="1">
      <c r="B2548" s="106"/>
      <c r="C2548" s="106"/>
      <c r="D2548" s="106"/>
      <c r="E2548" s="107"/>
      <c r="F2548" s="108"/>
    </row>
    <row r="2549" spans="2:6" s="5" customFormat="1">
      <c r="B2549" s="106"/>
      <c r="C2549" s="106"/>
      <c r="D2549" s="106"/>
      <c r="E2549" s="107"/>
      <c r="F2549" s="108"/>
    </row>
    <row r="2550" spans="2:6" s="5" customFormat="1">
      <c r="B2550" s="106"/>
      <c r="C2550" s="106"/>
      <c r="D2550" s="106"/>
      <c r="E2550" s="107"/>
      <c r="F2550" s="108"/>
    </row>
    <row r="2551" spans="2:6" s="5" customFormat="1">
      <c r="B2551" s="106"/>
      <c r="C2551" s="106"/>
      <c r="D2551" s="106"/>
      <c r="E2551" s="107"/>
      <c r="F2551" s="108"/>
    </row>
    <row r="2552" spans="2:6" s="5" customFormat="1">
      <c r="B2552" s="106"/>
      <c r="C2552" s="106"/>
      <c r="D2552" s="106"/>
      <c r="E2552" s="107"/>
      <c r="F2552" s="108"/>
    </row>
    <row r="2553" spans="2:6" s="5" customFormat="1">
      <c r="B2553" s="106"/>
      <c r="C2553" s="106"/>
      <c r="D2553" s="106"/>
      <c r="E2553" s="107"/>
      <c r="F2553" s="108"/>
    </row>
    <row r="2554" spans="2:6" s="5" customFormat="1">
      <c r="B2554" s="106"/>
      <c r="C2554" s="106"/>
      <c r="D2554" s="106"/>
      <c r="E2554" s="107"/>
      <c r="F2554" s="108"/>
    </row>
    <row r="2555" spans="2:6" s="5" customFormat="1">
      <c r="B2555" s="106"/>
      <c r="C2555" s="106"/>
      <c r="D2555" s="106"/>
      <c r="E2555" s="107"/>
      <c r="F2555" s="108"/>
    </row>
    <row r="2556" spans="2:6" s="5" customFormat="1">
      <c r="B2556" s="106"/>
      <c r="C2556" s="106"/>
      <c r="D2556" s="106"/>
      <c r="E2556" s="107"/>
      <c r="F2556" s="108"/>
    </row>
    <row r="2557" spans="2:6" s="5" customFormat="1">
      <c r="B2557" s="106"/>
      <c r="C2557" s="106"/>
      <c r="D2557" s="106"/>
      <c r="E2557" s="107"/>
      <c r="F2557" s="108"/>
    </row>
    <row r="2558" spans="2:6" s="5" customFormat="1">
      <c r="B2558" s="106"/>
      <c r="C2558" s="106"/>
      <c r="D2558" s="106"/>
      <c r="E2558" s="107"/>
      <c r="F2558" s="108"/>
    </row>
    <row r="2559" spans="2:6" s="5" customFormat="1">
      <c r="B2559" s="106"/>
      <c r="C2559" s="106"/>
      <c r="D2559" s="106"/>
      <c r="E2559" s="107"/>
      <c r="F2559" s="108"/>
    </row>
    <row r="2560" spans="2:6" s="5" customFormat="1">
      <c r="B2560" s="106"/>
      <c r="C2560" s="106"/>
      <c r="D2560" s="106"/>
      <c r="E2560" s="107"/>
      <c r="F2560" s="108"/>
    </row>
    <row r="2561" spans="2:6" s="5" customFormat="1">
      <c r="B2561" s="106"/>
      <c r="C2561" s="106"/>
      <c r="D2561" s="106"/>
      <c r="E2561" s="107"/>
      <c r="F2561" s="108"/>
    </row>
    <row r="2562" spans="2:6" s="5" customFormat="1">
      <c r="B2562" s="106"/>
      <c r="C2562" s="106"/>
      <c r="D2562" s="106"/>
      <c r="E2562" s="107"/>
      <c r="F2562" s="108"/>
    </row>
    <row r="2563" spans="2:6" s="5" customFormat="1">
      <c r="B2563" s="106"/>
      <c r="C2563" s="106"/>
      <c r="D2563" s="106"/>
      <c r="E2563" s="107"/>
      <c r="F2563" s="108"/>
    </row>
    <row r="2564" spans="2:6" s="5" customFormat="1">
      <c r="B2564" s="106"/>
      <c r="C2564" s="106"/>
      <c r="D2564" s="106"/>
      <c r="E2564" s="107"/>
      <c r="F2564" s="108"/>
    </row>
    <row r="2565" spans="2:6" s="5" customFormat="1">
      <c r="B2565" s="106"/>
      <c r="C2565" s="106"/>
      <c r="D2565" s="106"/>
      <c r="E2565" s="107"/>
      <c r="F2565" s="108"/>
    </row>
    <row r="2566" spans="2:6" s="5" customFormat="1">
      <c r="B2566" s="106"/>
      <c r="C2566" s="106"/>
      <c r="D2566" s="106"/>
      <c r="E2566" s="107"/>
      <c r="F2566" s="108"/>
    </row>
    <row r="2567" spans="2:6" s="5" customFormat="1">
      <c r="B2567" s="106"/>
      <c r="C2567" s="106"/>
      <c r="D2567" s="106"/>
      <c r="E2567" s="107"/>
      <c r="F2567" s="108"/>
    </row>
    <row r="2568" spans="2:6" s="5" customFormat="1">
      <c r="B2568" s="106"/>
      <c r="C2568" s="106"/>
      <c r="D2568" s="106"/>
      <c r="E2568" s="107"/>
      <c r="F2568" s="108"/>
    </row>
    <row r="2569" spans="2:6" s="5" customFormat="1">
      <c r="B2569" s="106"/>
      <c r="C2569" s="106"/>
      <c r="D2569" s="106"/>
      <c r="E2569" s="107"/>
      <c r="F2569" s="108"/>
    </row>
    <row r="2570" spans="2:6" s="5" customFormat="1">
      <c r="B2570" s="106"/>
      <c r="C2570" s="106"/>
      <c r="D2570" s="106"/>
      <c r="E2570" s="107"/>
      <c r="F2570" s="108"/>
    </row>
    <row r="2571" spans="2:6" s="5" customFormat="1">
      <c r="B2571" s="106"/>
      <c r="C2571" s="106"/>
      <c r="D2571" s="106"/>
      <c r="E2571" s="107"/>
      <c r="F2571" s="108"/>
    </row>
    <row r="2572" spans="2:6" s="5" customFormat="1">
      <c r="B2572" s="106"/>
      <c r="C2572" s="106"/>
      <c r="D2572" s="106"/>
      <c r="E2572" s="107"/>
      <c r="F2572" s="108"/>
    </row>
    <row r="2573" spans="2:6" s="5" customFormat="1">
      <c r="B2573" s="106"/>
      <c r="C2573" s="106"/>
      <c r="D2573" s="106"/>
      <c r="E2573" s="107"/>
      <c r="F2573" s="108"/>
    </row>
    <row r="2574" spans="2:6" s="5" customFormat="1">
      <c r="B2574" s="106"/>
      <c r="C2574" s="106"/>
      <c r="D2574" s="106"/>
      <c r="E2574" s="107"/>
      <c r="F2574" s="108"/>
    </row>
    <row r="2575" spans="2:6" s="5" customFormat="1">
      <c r="B2575" s="106"/>
      <c r="C2575" s="106"/>
      <c r="D2575" s="106"/>
      <c r="E2575" s="107"/>
      <c r="F2575" s="108"/>
    </row>
    <row r="2576" spans="2:6" s="5" customFormat="1">
      <c r="B2576" s="106"/>
      <c r="C2576" s="106"/>
      <c r="D2576" s="106"/>
      <c r="E2576" s="107"/>
      <c r="F2576" s="108"/>
    </row>
    <row r="2577" spans="2:6" s="5" customFormat="1">
      <c r="B2577" s="106"/>
      <c r="C2577" s="106"/>
      <c r="D2577" s="106"/>
      <c r="E2577" s="107"/>
      <c r="F2577" s="108"/>
    </row>
    <row r="2578" spans="2:6" s="5" customFormat="1">
      <c r="B2578" s="106"/>
      <c r="C2578" s="106"/>
      <c r="D2578" s="106"/>
      <c r="E2578" s="107"/>
      <c r="F2578" s="108"/>
    </row>
    <row r="2579" spans="2:6" s="5" customFormat="1">
      <c r="B2579" s="106"/>
      <c r="C2579" s="106"/>
      <c r="D2579" s="106"/>
      <c r="E2579" s="107"/>
      <c r="F2579" s="108"/>
    </row>
    <row r="2580" spans="2:6" s="5" customFormat="1">
      <c r="B2580" s="106"/>
      <c r="C2580" s="106"/>
      <c r="D2580" s="106"/>
      <c r="E2580" s="107"/>
      <c r="F2580" s="108"/>
    </row>
    <row r="2581" spans="2:6" s="5" customFormat="1">
      <c r="B2581" s="106"/>
      <c r="C2581" s="106"/>
      <c r="D2581" s="106"/>
      <c r="E2581" s="107"/>
      <c r="F2581" s="108"/>
    </row>
    <row r="2582" spans="2:6" s="5" customFormat="1">
      <c r="B2582" s="106"/>
      <c r="C2582" s="106"/>
      <c r="D2582" s="106"/>
      <c r="E2582" s="107"/>
      <c r="F2582" s="108"/>
    </row>
    <row r="2583" spans="2:6" s="5" customFormat="1">
      <c r="B2583" s="106"/>
      <c r="C2583" s="106"/>
      <c r="D2583" s="106"/>
      <c r="E2583" s="107"/>
      <c r="F2583" s="108"/>
    </row>
    <row r="2584" spans="2:6" s="5" customFormat="1">
      <c r="B2584" s="106"/>
      <c r="C2584" s="106"/>
      <c r="D2584" s="106"/>
      <c r="E2584" s="107"/>
      <c r="F2584" s="108"/>
    </row>
    <row r="2585" spans="2:6" s="5" customFormat="1">
      <c r="B2585" s="106"/>
      <c r="C2585" s="106"/>
      <c r="D2585" s="106"/>
      <c r="E2585" s="107"/>
      <c r="F2585" s="108"/>
    </row>
    <row r="2586" spans="2:6" s="5" customFormat="1">
      <c r="B2586" s="106"/>
      <c r="C2586" s="106"/>
      <c r="D2586" s="106"/>
      <c r="E2586" s="107"/>
      <c r="F2586" s="108"/>
    </row>
    <row r="2587" spans="2:6" s="5" customFormat="1">
      <c r="B2587" s="106"/>
      <c r="C2587" s="106"/>
      <c r="D2587" s="106"/>
      <c r="E2587" s="107"/>
      <c r="F2587" s="108"/>
    </row>
    <row r="2588" spans="2:6" s="5" customFormat="1">
      <c r="B2588" s="106"/>
      <c r="C2588" s="106"/>
      <c r="D2588" s="106"/>
      <c r="E2588" s="107"/>
      <c r="F2588" s="108"/>
    </row>
    <row r="2589" spans="2:6" s="5" customFormat="1">
      <c r="B2589" s="106"/>
      <c r="C2589" s="106"/>
      <c r="D2589" s="106"/>
      <c r="E2589" s="107"/>
      <c r="F2589" s="108"/>
    </row>
    <row r="2590" spans="2:6" s="5" customFormat="1">
      <c r="B2590" s="106"/>
      <c r="C2590" s="106"/>
      <c r="D2590" s="106"/>
      <c r="E2590" s="107"/>
      <c r="F2590" s="108"/>
    </row>
    <row r="2591" spans="2:6" s="5" customFormat="1">
      <c r="B2591" s="106"/>
      <c r="C2591" s="106"/>
      <c r="D2591" s="106"/>
      <c r="E2591" s="107"/>
      <c r="F2591" s="108"/>
    </row>
    <row r="2592" spans="2:6" s="5" customFormat="1">
      <c r="B2592" s="106"/>
      <c r="C2592" s="106"/>
      <c r="D2592" s="106"/>
      <c r="E2592" s="107"/>
      <c r="F2592" s="108"/>
    </row>
    <row r="2593" spans="2:6" s="5" customFormat="1">
      <c r="B2593" s="106"/>
      <c r="C2593" s="106"/>
      <c r="D2593" s="106"/>
      <c r="E2593" s="107"/>
      <c r="F2593" s="108"/>
    </row>
    <row r="2594" spans="2:6" s="5" customFormat="1">
      <c r="B2594" s="106"/>
      <c r="C2594" s="106"/>
      <c r="D2594" s="106"/>
      <c r="E2594" s="107"/>
      <c r="F2594" s="108"/>
    </row>
    <row r="2595" spans="2:6" s="5" customFormat="1">
      <c r="B2595" s="106"/>
      <c r="C2595" s="106"/>
      <c r="D2595" s="106"/>
      <c r="E2595" s="107"/>
      <c r="F2595" s="108"/>
    </row>
    <row r="2596" spans="2:6" s="5" customFormat="1">
      <c r="B2596" s="106"/>
      <c r="C2596" s="106"/>
      <c r="D2596" s="106"/>
      <c r="E2596" s="107"/>
      <c r="F2596" s="108"/>
    </row>
    <row r="2597" spans="2:6" s="5" customFormat="1">
      <c r="B2597" s="106"/>
      <c r="C2597" s="106"/>
      <c r="D2597" s="106"/>
      <c r="E2597" s="107"/>
      <c r="F2597" s="108"/>
    </row>
    <row r="2598" spans="2:6" s="5" customFormat="1">
      <c r="B2598" s="106"/>
      <c r="C2598" s="106"/>
      <c r="D2598" s="106"/>
      <c r="E2598" s="107"/>
      <c r="F2598" s="108"/>
    </row>
    <row r="2599" spans="2:6" s="5" customFormat="1">
      <c r="B2599" s="106"/>
      <c r="C2599" s="106"/>
      <c r="D2599" s="106"/>
      <c r="E2599" s="107"/>
      <c r="F2599" s="108"/>
    </row>
    <row r="2600" spans="2:6" s="5" customFormat="1">
      <c r="B2600" s="106"/>
      <c r="C2600" s="106"/>
      <c r="D2600" s="106"/>
      <c r="E2600" s="107"/>
      <c r="F2600" s="108"/>
    </row>
    <row r="2601" spans="2:6" s="5" customFormat="1">
      <c r="B2601" s="106"/>
      <c r="C2601" s="106"/>
      <c r="D2601" s="106"/>
      <c r="E2601" s="107"/>
      <c r="F2601" s="108"/>
    </row>
    <row r="2602" spans="2:6" s="5" customFormat="1">
      <c r="B2602" s="106"/>
      <c r="C2602" s="106"/>
      <c r="D2602" s="106"/>
      <c r="E2602" s="107"/>
      <c r="F2602" s="108"/>
    </row>
    <row r="2603" spans="2:6" s="5" customFormat="1">
      <c r="B2603" s="106"/>
      <c r="C2603" s="106"/>
      <c r="D2603" s="106"/>
      <c r="E2603" s="107"/>
      <c r="F2603" s="108"/>
    </row>
    <row r="2604" spans="2:6" s="5" customFormat="1">
      <c r="B2604" s="106"/>
      <c r="C2604" s="106"/>
      <c r="D2604" s="106"/>
      <c r="E2604" s="107"/>
      <c r="F2604" s="108"/>
    </row>
    <row r="2605" spans="2:6" s="5" customFormat="1">
      <c r="B2605" s="106"/>
      <c r="C2605" s="106"/>
      <c r="D2605" s="106"/>
      <c r="E2605" s="107"/>
      <c r="F2605" s="108"/>
    </row>
    <row r="2606" spans="2:6" s="5" customFormat="1">
      <c r="B2606" s="106"/>
      <c r="C2606" s="106"/>
      <c r="D2606" s="106"/>
      <c r="E2606" s="107"/>
      <c r="F2606" s="108"/>
    </row>
    <row r="2607" spans="2:6" s="5" customFormat="1">
      <c r="B2607" s="106"/>
      <c r="C2607" s="106"/>
      <c r="D2607" s="106"/>
      <c r="E2607" s="107"/>
      <c r="F2607" s="108"/>
    </row>
    <row r="2608" spans="2:6" s="5" customFormat="1">
      <c r="B2608" s="106"/>
      <c r="C2608" s="106"/>
      <c r="D2608" s="106"/>
      <c r="E2608" s="107"/>
      <c r="F2608" s="108"/>
    </row>
    <row r="2609" spans="2:6" s="5" customFormat="1">
      <c r="B2609" s="106"/>
      <c r="C2609" s="106"/>
      <c r="D2609" s="106"/>
      <c r="E2609" s="107"/>
      <c r="F2609" s="108"/>
    </row>
    <row r="2610" spans="2:6" s="5" customFormat="1">
      <c r="B2610" s="106"/>
      <c r="C2610" s="106"/>
      <c r="D2610" s="106"/>
      <c r="E2610" s="107"/>
      <c r="F2610" s="108"/>
    </row>
    <row r="2611" spans="2:6" s="5" customFormat="1">
      <c r="B2611" s="106"/>
      <c r="C2611" s="106"/>
      <c r="D2611" s="106"/>
      <c r="E2611" s="107"/>
      <c r="F2611" s="108"/>
    </row>
    <row r="2612" spans="2:6" s="5" customFormat="1">
      <c r="B2612" s="106"/>
      <c r="C2612" s="106"/>
      <c r="D2612" s="106"/>
      <c r="E2612" s="107"/>
      <c r="F2612" s="108"/>
    </row>
    <row r="2613" spans="2:6" s="5" customFormat="1">
      <c r="B2613" s="106"/>
      <c r="C2613" s="106"/>
      <c r="D2613" s="106"/>
      <c r="E2613" s="107"/>
      <c r="F2613" s="108"/>
    </row>
    <row r="2614" spans="2:6" s="5" customFormat="1">
      <c r="B2614" s="106"/>
      <c r="C2614" s="106"/>
      <c r="D2614" s="106"/>
      <c r="E2614" s="107"/>
      <c r="F2614" s="108"/>
    </row>
    <row r="2615" spans="2:6" s="5" customFormat="1">
      <c r="B2615" s="106"/>
      <c r="C2615" s="106"/>
      <c r="D2615" s="106"/>
      <c r="E2615" s="107"/>
      <c r="F2615" s="108"/>
    </row>
    <row r="2616" spans="2:6" s="5" customFormat="1">
      <c r="B2616" s="106"/>
      <c r="C2616" s="106"/>
      <c r="D2616" s="106"/>
      <c r="E2616" s="107"/>
      <c r="F2616" s="108"/>
    </row>
    <row r="2617" spans="2:6" s="5" customFormat="1">
      <c r="B2617" s="106"/>
      <c r="C2617" s="106"/>
      <c r="D2617" s="106"/>
      <c r="E2617" s="107"/>
      <c r="F2617" s="108"/>
    </row>
    <row r="2618" spans="2:6" s="5" customFormat="1">
      <c r="B2618" s="106"/>
      <c r="C2618" s="106"/>
      <c r="D2618" s="106"/>
      <c r="E2618" s="107"/>
      <c r="F2618" s="108"/>
    </row>
    <row r="2619" spans="2:6" s="5" customFormat="1">
      <c r="B2619" s="106"/>
      <c r="C2619" s="106"/>
      <c r="D2619" s="106"/>
      <c r="E2619" s="107"/>
      <c r="F2619" s="108"/>
    </row>
    <row r="2620" spans="2:6" s="5" customFormat="1">
      <c r="B2620" s="106"/>
      <c r="C2620" s="106"/>
      <c r="D2620" s="106"/>
      <c r="E2620" s="107"/>
      <c r="F2620" s="108"/>
    </row>
    <row r="2621" spans="2:6" s="5" customFormat="1">
      <c r="B2621" s="106"/>
      <c r="C2621" s="106"/>
      <c r="D2621" s="106"/>
      <c r="E2621" s="107"/>
      <c r="F2621" s="108"/>
    </row>
    <row r="2622" spans="2:6" s="5" customFormat="1">
      <c r="B2622" s="106"/>
      <c r="C2622" s="106"/>
      <c r="D2622" s="106"/>
      <c r="E2622" s="107"/>
      <c r="F2622" s="108"/>
    </row>
    <row r="2623" spans="2:6" s="5" customFormat="1">
      <c r="B2623" s="106"/>
      <c r="C2623" s="106"/>
      <c r="D2623" s="106"/>
      <c r="E2623" s="107"/>
      <c r="F2623" s="108"/>
    </row>
    <row r="2624" spans="2:6" s="5" customFormat="1">
      <c r="B2624" s="106"/>
      <c r="C2624" s="106"/>
      <c r="D2624" s="106"/>
      <c r="E2624" s="107"/>
      <c r="F2624" s="108"/>
    </row>
    <row r="2625" spans="2:6" s="5" customFormat="1">
      <c r="B2625" s="106"/>
      <c r="C2625" s="106"/>
      <c r="D2625" s="106"/>
      <c r="E2625" s="107"/>
      <c r="F2625" s="108"/>
    </row>
    <row r="2626" spans="2:6" s="5" customFormat="1">
      <c r="B2626" s="106"/>
      <c r="C2626" s="106"/>
      <c r="D2626" s="106"/>
      <c r="E2626" s="107"/>
      <c r="F2626" s="108"/>
    </row>
    <row r="2627" spans="2:6" s="5" customFormat="1">
      <c r="B2627" s="106"/>
      <c r="C2627" s="106"/>
      <c r="D2627" s="106"/>
      <c r="E2627" s="107"/>
      <c r="F2627" s="108"/>
    </row>
    <row r="2628" spans="2:6" s="5" customFormat="1">
      <c r="B2628" s="106"/>
      <c r="C2628" s="106"/>
      <c r="D2628" s="106"/>
      <c r="E2628" s="107"/>
      <c r="F2628" s="108"/>
    </row>
    <row r="2629" spans="2:6" s="5" customFormat="1">
      <c r="B2629" s="106"/>
      <c r="C2629" s="106"/>
      <c r="D2629" s="106"/>
      <c r="E2629" s="107"/>
      <c r="F2629" s="108"/>
    </row>
    <row r="2630" spans="2:6" s="5" customFormat="1">
      <c r="B2630" s="106"/>
      <c r="C2630" s="106"/>
      <c r="D2630" s="106"/>
      <c r="E2630" s="107"/>
      <c r="F2630" s="108"/>
    </row>
    <row r="2631" spans="2:6" s="5" customFormat="1">
      <c r="B2631" s="106"/>
      <c r="C2631" s="106"/>
      <c r="D2631" s="106"/>
      <c r="E2631" s="107"/>
      <c r="F2631" s="108"/>
    </row>
    <row r="2632" spans="2:6" s="5" customFormat="1">
      <c r="B2632" s="106"/>
      <c r="C2632" s="106"/>
      <c r="D2632" s="106"/>
      <c r="E2632" s="107"/>
      <c r="F2632" s="108"/>
    </row>
    <row r="2633" spans="2:6" s="5" customFormat="1">
      <c r="B2633" s="106"/>
      <c r="C2633" s="106"/>
      <c r="D2633" s="106"/>
      <c r="E2633" s="107"/>
      <c r="F2633" s="108"/>
    </row>
    <row r="2634" spans="2:6" s="5" customFormat="1">
      <c r="B2634" s="106"/>
      <c r="C2634" s="106"/>
      <c r="D2634" s="106"/>
      <c r="E2634" s="107"/>
      <c r="F2634" s="108"/>
    </row>
    <row r="2635" spans="2:6" s="5" customFormat="1">
      <c r="B2635" s="106"/>
      <c r="C2635" s="106"/>
      <c r="D2635" s="106"/>
      <c r="E2635" s="107"/>
      <c r="F2635" s="108"/>
    </row>
    <row r="2636" spans="2:6" s="5" customFormat="1">
      <c r="B2636" s="106"/>
      <c r="C2636" s="106"/>
      <c r="D2636" s="106"/>
      <c r="E2636" s="107"/>
      <c r="F2636" s="108"/>
    </row>
    <row r="2637" spans="2:6" s="5" customFormat="1">
      <c r="B2637" s="106"/>
      <c r="C2637" s="106"/>
      <c r="D2637" s="106"/>
      <c r="E2637" s="107"/>
      <c r="F2637" s="108"/>
    </row>
    <row r="2638" spans="2:6" s="5" customFormat="1">
      <c r="B2638" s="106"/>
      <c r="C2638" s="106"/>
      <c r="D2638" s="106"/>
      <c r="E2638" s="107"/>
      <c r="F2638" s="108"/>
    </row>
    <row r="2639" spans="2:6" s="5" customFormat="1">
      <c r="B2639" s="106"/>
      <c r="C2639" s="106"/>
      <c r="D2639" s="106"/>
      <c r="E2639" s="107"/>
      <c r="F2639" s="108"/>
    </row>
    <row r="2640" spans="2:6" s="5" customFormat="1">
      <c r="B2640" s="106"/>
      <c r="C2640" s="106"/>
      <c r="D2640" s="106"/>
      <c r="E2640" s="107"/>
      <c r="F2640" s="108"/>
    </row>
    <row r="2641" spans="2:6" s="5" customFormat="1">
      <c r="B2641" s="106"/>
      <c r="C2641" s="106"/>
      <c r="D2641" s="106"/>
      <c r="E2641" s="107"/>
      <c r="F2641" s="108"/>
    </row>
    <row r="2642" spans="2:6" s="5" customFormat="1">
      <c r="B2642" s="106"/>
      <c r="C2642" s="106"/>
      <c r="D2642" s="106"/>
      <c r="E2642" s="107"/>
      <c r="F2642" s="108"/>
    </row>
    <row r="2643" spans="2:6" s="5" customFormat="1">
      <c r="B2643" s="106"/>
      <c r="C2643" s="106"/>
      <c r="D2643" s="106"/>
      <c r="E2643" s="107"/>
      <c r="F2643" s="108"/>
    </row>
    <row r="2644" spans="2:6" s="5" customFormat="1">
      <c r="B2644" s="106"/>
      <c r="C2644" s="106"/>
      <c r="D2644" s="106"/>
      <c r="E2644" s="107"/>
      <c r="F2644" s="108"/>
    </row>
    <row r="2645" spans="2:6" s="5" customFormat="1">
      <c r="B2645" s="106"/>
      <c r="C2645" s="106"/>
      <c r="D2645" s="106"/>
      <c r="E2645" s="107"/>
      <c r="F2645" s="108"/>
    </row>
    <row r="2646" spans="2:6" s="5" customFormat="1">
      <c r="B2646" s="106"/>
      <c r="C2646" s="106"/>
      <c r="D2646" s="106"/>
      <c r="E2646" s="107"/>
      <c r="F2646" s="108"/>
    </row>
    <row r="2647" spans="2:6" s="5" customFormat="1">
      <c r="B2647" s="106"/>
      <c r="C2647" s="106"/>
      <c r="D2647" s="106"/>
      <c r="E2647" s="107"/>
      <c r="F2647" s="108"/>
    </row>
    <row r="2648" spans="2:6" s="5" customFormat="1">
      <c r="B2648" s="106"/>
      <c r="C2648" s="106"/>
      <c r="D2648" s="106"/>
      <c r="E2648" s="107"/>
      <c r="F2648" s="108"/>
    </row>
    <row r="2649" spans="2:6" s="5" customFormat="1">
      <c r="B2649" s="106"/>
      <c r="C2649" s="106"/>
      <c r="D2649" s="106"/>
      <c r="E2649" s="107"/>
      <c r="F2649" s="108"/>
    </row>
    <row r="2650" spans="2:6" s="5" customFormat="1">
      <c r="B2650" s="106"/>
      <c r="C2650" s="106"/>
      <c r="D2650" s="106"/>
      <c r="E2650" s="107"/>
      <c r="F2650" s="108"/>
    </row>
    <row r="2651" spans="2:6" s="5" customFormat="1">
      <c r="B2651" s="106"/>
      <c r="C2651" s="106"/>
      <c r="D2651" s="106"/>
      <c r="E2651" s="107"/>
      <c r="F2651" s="108"/>
    </row>
    <row r="2652" spans="2:6" s="5" customFormat="1">
      <c r="B2652" s="106"/>
      <c r="C2652" s="106"/>
      <c r="D2652" s="106"/>
      <c r="E2652" s="107"/>
      <c r="F2652" s="108"/>
    </row>
    <row r="2653" spans="2:6" s="5" customFormat="1">
      <c r="B2653" s="106"/>
      <c r="C2653" s="106"/>
      <c r="D2653" s="106"/>
      <c r="E2653" s="107"/>
      <c r="F2653" s="108"/>
    </row>
    <row r="2654" spans="2:6" s="5" customFormat="1">
      <c r="B2654" s="106"/>
      <c r="C2654" s="106"/>
      <c r="D2654" s="106"/>
      <c r="E2654" s="107"/>
      <c r="F2654" s="108"/>
    </row>
    <row r="2655" spans="2:6" s="5" customFormat="1">
      <c r="B2655" s="106"/>
      <c r="C2655" s="106"/>
      <c r="D2655" s="106"/>
      <c r="E2655" s="107"/>
      <c r="F2655" s="108"/>
    </row>
    <row r="2656" spans="2:6" s="5" customFormat="1">
      <c r="B2656" s="106"/>
      <c r="C2656" s="106"/>
      <c r="D2656" s="106"/>
      <c r="E2656" s="107"/>
      <c r="F2656" s="108"/>
    </row>
    <row r="2657" spans="2:6" s="5" customFormat="1">
      <c r="B2657" s="106"/>
      <c r="C2657" s="106"/>
      <c r="D2657" s="106"/>
      <c r="E2657" s="107"/>
      <c r="F2657" s="108"/>
    </row>
    <row r="2658" spans="2:6" s="5" customFormat="1">
      <c r="B2658" s="106"/>
      <c r="C2658" s="106"/>
      <c r="D2658" s="106"/>
      <c r="E2658" s="107"/>
      <c r="F2658" s="108"/>
    </row>
    <row r="2659" spans="2:6" s="5" customFormat="1">
      <c r="B2659" s="106"/>
      <c r="C2659" s="106"/>
      <c r="D2659" s="106"/>
      <c r="E2659" s="107"/>
      <c r="F2659" s="108"/>
    </row>
    <row r="2660" spans="2:6" s="5" customFormat="1">
      <c r="B2660" s="106"/>
      <c r="C2660" s="106"/>
      <c r="D2660" s="106"/>
      <c r="E2660" s="107"/>
      <c r="F2660" s="108"/>
    </row>
    <row r="2661" spans="2:6" s="5" customFormat="1">
      <c r="B2661" s="106"/>
      <c r="C2661" s="106"/>
      <c r="D2661" s="106"/>
      <c r="E2661" s="107"/>
      <c r="F2661" s="108"/>
    </row>
    <row r="2662" spans="2:6" s="5" customFormat="1">
      <c r="B2662" s="106"/>
      <c r="C2662" s="106"/>
      <c r="D2662" s="106"/>
      <c r="E2662" s="107"/>
      <c r="F2662" s="108"/>
    </row>
    <row r="2663" spans="2:6" s="5" customFormat="1">
      <c r="B2663" s="106"/>
      <c r="C2663" s="106"/>
      <c r="D2663" s="106"/>
      <c r="E2663" s="107"/>
      <c r="F2663" s="108"/>
    </row>
    <row r="2664" spans="2:6" s="5" customFormat="1">
      <c r="B2664" s="106"/>
      <c r="C2664" s="106"/>
      <c r="D2664" s="106"/>
      <c r="E2664" s="107"/>
      <c r="F2664" s="108"/>
    </row>
    <row r="2665" spans="2:6" s="5" customFormat="1">
      <c r="B2665" s="106"/>
      <c r="C2665" s="106"/>
      <c r="D2665" s="106"/>
      <c r="E2665" s="107"/>
      <c r="F2665" s="108"/>
    </row>
    <row r="2666" spans="2:6" s="5" customFormat="1">
      <c r="B2666" s="106"/>
      <c r="C2666" s="106"/>
      <c r="D2666" s="106"/>
      <c r="E2666" s="107"/>
      <c r="F2666" s="108"/>
    </row>
    <row r="2667" spans="2:6" s="5" customFormat="1">
      <c r="B2667" s="106"/>
      <c r="C2667" s="106"/>
      <c r="D2667" s="106"/>
      <c r="E2667" s="107"/>
      <c r="F2667" s="108"/>
    </row>
    <row r="2668" spans="2:6" s="5" customFormat="1">
      <c r="B2668" s="106"/>
      <c r="C2668" s="106"/>
      <c r="D2668" s="106"/>
      <c r="E2668" s="107"/>
      <c r="F2668" s="108"/>
    </row>
    <row r="2669" spans="2:6" s="5" customFormat="1">
      <c r="B2669" s="106"/>
      <c r="C2669" s="106"/>
      <c r="D2669" s="106"/>
      <c r="E2669" s="107"/>
      <c r="F2669" s="108"/>
    </row>
    <row r="2670" spans="2:6" s="5" customFormat="1">
      <c r="B2670" s="106"/>
      <c r="C2670" s="106"/>
      <c r="D2670" s="106"/>
      <c r="E2670" s="107"/>
      <c r="F2670" s="108"/>
    </row>
    <row r="2671" spans="2:6" s="5" customFormat="1">
      <c r="B2671" s="106"/>
      <c r="C2671" s="106"/>
      <c r="D2671" s="106"/>
      <c r="E2671" s="107"/>
      <c r="F2671" s="108"/>
    </row>
    <row r="2672" spans="2:6" s="5" customFormat="1">
      <c r="B2672" s="106"/>
      <c r="C2672" s="106"/>
      <c r="D2672" s="106"/>
      <c r="E2672" s="107"/>
      <c r="F2672" s="108"/>
    </row>
    <row r="2673" spans="2:6" s="5" customFormat="1">
      <c r="B2673" s="106"/>
      <c r="C2673" s="106"/>
      <c r="D2673" s="106"/>
      <c r="E2673" s="107"/>
      <c r="F2673" s="108"/>
    </row>
    <row r="2674" spans="2:6" s="5" customFormat="1">
      <c r="B2674" s="106"/>
      <c r="C2674" s="106"/>
      <c r="D2674" s="106"/>
      <c r="E2674" s="107"/>
      <c r="F2674" s="108"/>
    </row>
    <row r="2675" spans="2:6" s="5" customFormat="1">
      <c r="B2675" s="106"/>
      <c r="C2675" s="106"/>
      <c r="D2675" s="106"/>
      <c r="E2675" s="107"/>
      <c r="F2675" s="108"/>
    </row>
    <row r="2676" spans="2:6" s="5" customFormat="1">
      <c r="B2676" s="106"/>
      <c r="C2676" s="106"/>
      <c r="D2676" s="106"/>
      <c r="E2676" s="107"/>
      <c r="F2676" s="108"/>
    </row>
    <row r="2677" spans="2:6" s="5" customFormat="1">
      <c r="B2677" s="106"/>
      <c r="C2677" s="106"/>
      <c r="D2677" s="106"/>
      <c r="E2677" s="107"/>
      <c r="F2677" s="108"/>
    </row>
    <row r="2678" spans="2:6" s="5" customFormat="1">
      <c r="B2678" s="106"/>
      <c r="C2678" s="106"/>
      <c r="D2678" s="106"/>
      <c r="E2678" s="107"/>
      <c r="F2678" s="108"/>
    </row>
    <row r="2679" spans="2:6" s="5" customFormat="1">
      <c r="B2679" s="106"/>
      <c r="C2679" s="106"/>
      <c r="D2679" s="106"/>
      <c r="E2679" s="107"/>
      <c r="F2679" s="108"/>
    </row>
    <row r="2680" spans="2:6" s="5" customFormat="1">
      <c r="B2680" s="106"/>
      <c r="C2680" s="106"/>
      <c r="D2680" s="106"/>
      <c r="E2680" s="107"/>
      <c r="F2680" s="108"/>
    </row>
    <row r="2681" spans="2:6" s="5" customFormat="1">
      <c r="B2681" s="106"/>
      <c r="C2681" s="106"/>
      <c r="D2681" s="106"/>
      <c r="E2681" s="107"/>
      <c r="F2681" s="108"/>
    </row>
    <row r="2682" spans="2:6" s="5" customFormat="1">
      <c r="B2682" s="106"/>
      <c r="C2682" s="106"/>
      <c r="D2682" s="106"/>
      <c r="E2682" s="107"/>
      <c r="F2682" s="108"/>
    </row>
    <row r="2683" spans="2:6" s="5" customFormat="1">
      <c r="B2683" s="106"/>
      <c r="C2683" s="106"/>
      <c r="D2683" s="106"/>
      <c r="E2683" s="107"/>
      <c r="F2683" s="108"/>
    </row>
    <row r="2684" spans="2:6" s="5" customFormat="1">
      <c r="B2684" s="106"/>
      <c r="C2684" s="106"/>
      <c r="D2684" s="106"/>
      <c r="E2684" s="107"/>
      <c r="F2684" s="108"/>
    </row>
    <row r="2685" spans="2:6" s="5" customFormat="1">
      <c r="B2685" s="106"/>
      <c r="C2685" s="106"/>
      <c r="D2685" s="106"/>
      <c r="E2685" s="107"/>
      <c r="F2685" s="108"/>
    </row>
    <row r="2686" spans="2:6" s="5" customFormat="1">
      <c r="B2686" s="106"/>
      <c r="C2686" s="106"/>
      <c r="D2686" s="106"/>
      <c r="E2686" s="107"/>
      <c r="F2686" s="108"/>
    </row>
    <row r="2687" spans="2:6" s="5" customFormat="1">
      <c r="B2687" s="106"/>
      <c r="C2687" s="106"/>
      <c r="D2687" s="106"/>
      <c r="E2687" s="107"/>
      <c r="F2687" s="108"/>
    </row>
    <row r="2688" spans="2:6" s="5" customFormat="1">
      <c r="B2688" s="106"/>
      <c r="C2688" s="106"/>
      <c r="D2688" s="106"/>
      <c r="E2688" s="107"/>
      <c r="F2688" s="108"/>
    </row>
    <row r="2689" spans="2:6" s="5" customFormat="1">
      <c r="B2689" s="106"/>
      <c r="C2689" s="106"/>
      <c r="D2689" s="106"/>
      <c r="E2689" s="107"/>
      <c r="F2689" s="108"/>
    </row>
    <row r="2690" spans="2:6" s="5" customFormat="1">
      <c r="B2690" s="106"/>
      <c r="C2690" s="106"/>
      <c r="D2690" s="106"/>
      <c r="E2690" s="107"/>
      <c r="F2690" s="108"/>
    </row>
    <row r="2691" spans="2:6" s="5" customFormat="1">
      <c r="B2691" s="106"/>
      <c r="C2691" s="106"/>
      <c r="D2691" s="106"/>
      <c r="E2691" s="107"/>
      <c r="F2691" s="108"/>
    </row>
    <row r="2692" spans="2:6" s="5" customFormat="1">
      <c r="B2692" s="106"/>
      <c r="C2692" s="106"/>
      <c r="D2692" s="106"/>
      <c r="E2692" s="107"/>
      <c r="F2692" s="108"/>
    </row>
    <row r="2693" spans="2:6" s="5" customFormat="1">
      <c r="B2693" s="106"/>
      <c r="C2693" s="106"/>
      <c r="D2693" s="106"/>
      <c r="E2693" s="107"/>
      <c r="F2693" s="108"/>
    </row>
    <row r="2694" spans="2:6" s="5" customFormat="1">
      <c r="B2694" s="106"/>
      <c r="C2694" s="106"/>
      <c r="D2694" s="106"/>
      <c r="E2694" s="107"/>
      <c r="F2694" s="108"/>
    </row>
    <row r="2695" spans="2:6" s="5" customFormat="1">
      <c r="B2695" s="106"/>
      <c r="C2695" s="106"/>
      <c r="D2695" s="106"/>
      <c r="E2695" s="107"/>
      <c r="F2695" s="108"/>
    </row>
    <row r="2696" spans="2:6" s="5" customFormat="1">
      <c r="B2696" s="106"/>
      <c r="C2696" s="106"/>
      <c r="D2696" s="106"/>
      <c r="E2696" s="107"/>
      <c r="F2696" s="108"/>
    </row>
    <row r="2697" spans="2:6" s="5" customFormat="1">
      <c r="B2697" s="106"/>
      <c r="C2697" s="106"/>
      <c r="D2697" s="106"/>
      <c r="E2697" s="107"/>
      <c r="F2697" s="108"/>
    </row>
    <row r="2698" spans="2:6" s="5" customFormat="1">
      <c r="B2698" s="106"/>
      <c r="C2698" s="106"/>
      <c r="D2698" s="106"/>
      <c r="E2698" s="107"/>
      <c r="F2698" s="108"/>
    </row>
    <row r="2699" spans="2:6" s="5" customFormat="1">
      <c r="B2699" s="106"/>
      <c r="C2699" s="106"/>
      <c r="D2699" s="106"/>
      <c r="E2699" s="107"/>
      <c r="F2699" s="108"/>
    </row>
    <row r="2700" spans="2:6" s="5" customFormat="1">
      <c r="B2700" s="106"/>
      <c r="C2700" s="106"/>
      <c r="D2700" s="106"/>
      <c r="E2700" s="107"/>
      <c r="F2700" s="108"/>
    </row>
    <row r="2701" spans="2:6" s="5" customFormat="1">
      <c r="B2701" s="106"/>
      <c r="C2701" s="106"/>
      <c r="D2701" s="106"/>
      <c r="E2701" s="107"/>
      <c r="F2701" s="108"/>
    </row>
    <row r="2702" spans="2:6" s="5" customFormat="1">
      <c r="B2702" s="106"/>
      <c r="C2702" s="106"/>
      <c r="D2702" s="106"/>
      <c r="E2702" s="107"/>
      <c r="F2702" s="108"/>
    </row>
    <row r="2703" spans="2:6" s="5" customFormat="1">
      <c r="B2703" s="106"/>
      <c r="C2703" s="106"/>
      <c r="D2703" s="106"/>
      <c r="E2703" s="107"/>
      <c r="F2703" s="108"/>
    </row>
    <row r="2704" spans="2:6" s="5" customFormat="1">
      <c r="B2704" s="106"/>
      <c r="C2704" s="106"/>
      <c r="D2704" s="106"/>
      <c r="E2704" s="107"/>
      <c r="F2704" s="108"/>
    </row>
    <row r="2705" spans="2:6" s="5" customFormat="1">
      <c r="B2705" s="106"/>
      <c r="C2705" s="106"/>
      <c r="D2705" s="106"/>
      <c r="E2705" s="107"/>
      <c r="F2705" s="108"/>
    </row>
    <row r="2706" spans="2:6" s="5" customFormat="1">
      <c r="B2706" s="106"/>
      <c r="C2706" s="106"/>
      <c r="D2706" s="106"/>
      <c r="E2706" s="107"/>
      <c r="F2706" s="108"/>
    </row>
    <row r="2707" spans="2:6" s="5" customFormat="1">
      <c r="B2707" s="106"/>
      <c r="C2707" s="106"/>
      <c r="D2707" s="106"/>
      <c r="E2707" s="107"/>
      <c r="F2707" s="108"/>
    </row>
    <row r="2708" spans="2:6" s="5" customFormat="1">
      <c r="B2708" s="106"/>
      <c r="C2708" s="106"/>
      <c r="D2708" s="106"/>
      <c r="E2708" s="107"/>
      <c r="F2708" s="108"/>
    </row>
    <row r="2709" spans="2:6" s="5" customFormat="1">
      <c r="B2709" s="106"/>
      <c r="C2709" s="106"/>
      <c r="D2709" s="106"/>
      <c r="E2709" s="107"/>
      <c r="F2709" s="108"/>
    </row>
    <row r="2710" spans="2:6" s="5" customFormat="1">
      <c r="B2710" s="106"/>
      <c r="C2710" s="106"/>
      <c r="D2710" s="106"/>
      <c r="E2710" s="107"/>
      <c r="F2710" s="108"/>
    </row>
    <row r="2711" spans="2:6" s="5" customFormat="1">
      <c r="B2711" s="106"/>
      <c r="C2711" s="106"/>
      <c r="D2711" s="106"/>
      <c r="E2711" s="107"/>
      <c r="F2711" s="108"/>
    </row>
    <row r="2712" spans="2:6" s="5" customFormat="1">
      <c r="B2712" s="106"/>
      <c r="C2712" s="106"/>
      <c r="D2712" s="106"/>
      <c r="E2712" s="107"/>
      <c r="F2712" s="108"/>
    </row>
    <row r="2713" spans="2:6" s="5" customFormat="1">
      <c r="B2713" s="106"/>
      <c r="C2713" s="106"/>
      <c r="D2713" s="106"/>
      <c r="E2713" s="107"/>
      <c r="F2713" s="108"/>
    </row>
    <row r="2714" spans="2:6" s="5" customFormat="1">
      <c r="B2714" s="106"/>
      <c r="C2714" s="106"/>
      <c r="D2714" s="106"/>
      <c r="E2714" s="107"/>
      <c r="F2714" s="108"/>
    </row>
    <row r="2715" spans="2:6" s="5" customFormat="1">
      <c r="B2715" s="106"/>
      <c r="C2715" s="106"/>
      <c r="D2715" s="106"/>
      <c r="E2715" s="107"/>
      <c r="F2715" s="108"/>
    </row>
    <row r="2716" spans="2:6" s="5" customFormat="1">
      <c r="B2716" s="106"/>
      <c r="C2716" s="106"/>
      <c r="D2716" s="106"/>
      <c r="E2716" s="107"/>
      <c r="F2716" s="108"/>
    </row>
    <row r="2717" spans="2:6" s="5" customFormat="1">
      <c r="B2717" s="106"/>
      <c r="C2717" s="106"/>
      <c r="D2717" s="106"/>
      <c r="E2717" s="107"/>
      <c r="F2717" s="108"/>
    </row>
    <row r="2718" spans="2:6" s="5" customFormat="1">
      <c r="B2718" s="106"/>
      <c r="C2718" s="106"/>
      <c r="D2718" s="106"/>
      <c r="E2718" s="107"/>
      <c r="F2718" s="108"/>
    </row>
    <row r="2719" spans="2:6" s="5" customFormat="1">
      <c r="B2719" s="106"/>
      <c r="C2719" s="106"/>
      <c r="D2719" s="106"/>
      <c r="E2719" s="107"/>
      <c r="F2719" s="108"/>
    </row>
    <row r="2720" spans="2:6" s="5" customFormat="1">
      <c r="B2720" s="106"/>
      <c r="C2720" s="106"/>
      <c r="D2720" s="106"/>
      <c r="E2720" s="107"/>
      <c r="F2720" s="108"/>
    </row>
    <row r="2721" spans="2:6" s="5" customFormat="1">
      <c r="B2721" s="106"/>
      <c r="C2721" s="106"/>
      <c r="D2721" s="106"/>
      <c r="E2721" s="107"/>
      <c r="F2721" s="108"/>
    </row>
    <row r="2722" spans="2:6" s="5" customFormat="1">
      <c r="B2722" s="106"/>
      <c r="C2722" s="106"/>
      <c r="D2722" s="106"/>
      <c r="E2722" s="107"/>
      <c r="F2722" s="108"/>
    </row>
    <row r="2723" spans="2:6" s="5" customFormat="1">
      <c r="B2723" s="106"/>
      <c r="C2723" s="106"/>
      <c r="D2723" s="106"/>
      <c r="E2723" s="107"/>
      <c r="F2723" s="108"/>
    </row>
    <row r="2724" spans="2:6" s="5" customFormat="1">
      <c r="B2724" s="106"/>
      <c r="C2724" s="106"/>
      <c r="D2724" s="106"/>
      <c r="E2724" s="107"/>
      <c r="F2724" s="108"/>
    </row>
    <row r="2725" spans="2:6" s="5" customFormat="1">
      <c r="B2725" s="106"/>
      <c r="C2725" s="106"/>
      <c r="D2725" s="106"/>
      <c r="E2725" s="107"/>
      <c r="F2725" s="108"/>
    </row>
    <row r="2726" spans="2:6" s="5" customFormat="1">
      <c r="B2726" s="106"/>
      <c r="C2726" s="106"/>
      <c r="D2726" s="106"/>
      <c r="E2726" s="107"/>
      <c r="F2726" s="108"/>
    </row>
    <row r="2727" spans="2:6" s="5" customFormat="1">
      <c r="B2727" s="106"/>
      <c r="C2727" s="106"/>
      <c r="D2727" s="106"/>
      <c r="E2727" s="107"/>
      <c r="F2727" s="108"/>
    </row>
    <row r="2728" spans="2:6" s="5" customFormat="1">
      <c r="B2728" s="106"/>
      <c r="C2728" s="106"/>
      <c r="D2728" s="106"/>
      <c r="E2728" s="107"/>
      <c r="F2728" s="108"/>
    </row>
    <row r="2729" spans="2:6" s="5" customFormat="1">
      <c r="B2729" s="106"/>
      <c r="C2729" s="106"/>
      <c r="D2729" s="106"/>
      <c r="E2729" s="107"/>
      <c r="F2729" s="108"/>
    </row>
    <row r="2730" spans="2:6" s="5" customFormat="1">
      <c r="B2730" s="106"/>
      <c r="C2730" s="106"/>
      <c r="D2730" s="106"/>
      <c r="E2730" s="107"/>
      <c r="F2730" s="108"/>
    </row>
    <row r="2731" spans="2:6" s="5" customFormat="1">
      <c r="B2731" s="106"/>
      <c r="C2731" s="106"/>
      <c r="D2731" s="106"/>
      <c r="E2731" s="107"/>
      <c r="F2731" s="108"/>
    </row>
    <row r="2732" spans="2:6" s="5" customFormat="1">
      <c r="B2732" s="106"/>
      <c r="C2732" s="106"/>
      <c r="D2732" s="106"/>
      <c r="E2732" s="107"/>
      <c r="F2732" s="108"/>
    </row>
    <row r="2733" spans="2:6" s="5" customFormat="1">
      <c r="B2733" s="106"/>
      <c r="C2733" s="106"/>
      <c r="D2733" s="106"/>
      <c r="E2733" s="107"/>
      <c r="F2733" s="108"/>
    </row>
    <row r="2734" spans="2:6" s="5" customFormat="1">
      <c r="B2734" s="106"/>
      <c r="C2734" s="106"/>
      <c r="D2734" s="106"/>
      <c r="E2734" s="107"/>
      <c r="F2734" s="108"/>
    </row>
    <row r="2735" spans="2:6" s="5" customFormat="1">
      <c r="B2735" s="106"/>
      <c r="C2735" s="106"/>
      <c r="D2735" s="106"/>
      <c r="E2735" s="107"/>
      <c r="F2735" s="108"/>
    </row>
    <row r="2736" spans="2:6" s="5" customFormat="1">
      <c r="B2736" s="106"/>
      <c r="C2736" s="106"/>
      <c r="D2736" s="106"/>
      <c r="E2736" s="107"/>
      <c r="F2736" s="108"/>
    </row>
    <row r="2737" spans="2:6" s="5" customFormat="1">
      <c r="B2737" s="106"/>
      <c r="C2737" s="106"/>
      <c r="D2737" s="106"/>
      <c r="E2737" s="107"/>
      <c r="F2737" s="108"/>
    </row>
    <row r="2738" spans="2:6" s="5" customFormat="1">
      <c r="B2738" s="106"/>
      <c r="C2738" s="106"/>
      <c r="D2738" s="106"/>
      <c r="E2738" s="107"/>
      <c r="F2738" s="108"/>
    </row>
    <row r="2739" spans="2:6" s="5" customFormat="1">
      <c r="B2739" s="106"/>
      <c r="C2739" s="106"/>
      <c r="D2739" s="106"/>
      <c r="E2739" s="107"/>
      <c r="F2739" s="108"/>
    </row>
    <row r="2740" spans="2:6" s="5" customFormat="1">
      <c r="B2740" s="106"/>
      <c r="C2740" s="106"/>
      <c r="D2740" s="106"/>
      <c r="E2740" s="107"/>
      <c r="F2740" s="108"/>
    </row>
    <row r="2741" spans="2:6" s="5" customFormat="1">
      <c r="B2741" s="106"/>
      <c r="C2741" s="106"/>
      <c r="D2741" s="106"/>
      <c r="E2741" s="107"/>
      <c r="F2741" s="108"/>
    </row>
    <row r="2742" spans="2:6" s="5" customFormat="1">
      <c r="B2742" s="106"/>
      <c r="C2742" s="106"/>
      <c r="D2742" s="106"/>
      <c r="E2742" s="107"/>
      <c r="F2742" s="108"/>
    </row>
    <row r="2743" spans="2:6" s="5" customFormat="1">
      <c r="B2743" s="106"/>
      <c r="C2743" s="106"/>
      <c r="D2743" s="106"/>
      <c r="E2743" s="107"/>
      <c r="F2743" s="108"/>
    </row>
    <row r="2744" spans="2:6" s="5" customFormat="1">
      <c r="B2744" s="106"/>
      <c r="C2744" s="106"/>
      <c r="D2744" s="106"/>
      <c r="E2744" s="107"/>
      <c r="F2744" s="108"/>
    </row>
    <row r="2745" spans="2:6" s="5" customFormat="1">
      <c r="B2745" s="106"/>
      <c r="C2745" s="106"/>
      <c r="D2745" s="106"/>
      <c r="E2745" s="107"/>
      <c r="F2745" s="108"/>
    </row>
    <row r="2746" spans="2:6" s="5" customFormat="1">
      <c r="B2746" s="106"/>
      <c r="C2746" s="106"/>
      <c r="D2746" s="106"/>
      <c r="E2746" s="107"/>
      <c r="F2746" s="108"/>
    </row>
    <row r="2747" spans="2:6" s="5" customFormat="1">
      <c r="B2747" s="106"/>
      <c r="C2747" s="106"/>
      <c r="D2747" s="106"/>
      <c r="E2747" s="107"/>
      <c r="F2747" s="108"/>
    </row>
    <row r="2748" spans="2:6" s="5" customFormat="1">
      <c r="B2748" s="106"/>
      <c r="C2748" s="106"/>
      <c r="D2748" s="106"/>
      <c r="E2748" s="107"/>
      <c r="F2748" s="108"/>
    </row>
    <row r="2749" spans="2:6" s="5" customFormat="1">
      <c r="B2749" s="106"/>
      <c r="C2749" s="106"/>
      <c r="D2749" s="106"/>
      <c r="E2749" s="107"/>
      <c r="F2749" s="108"/>
    </row>
    <row r="2750" spans="2:6" s="5" customFormat="1">
      <c r="B2750" s="106"/>
      <c r="C2750" s="106"/>
      <c r="D2750" s="106"/>
      <c r="E2750" s="107"/>
      <c r="F2750" s="108"/>
    </row>
    <row r="2751" spans="2:6" s="5" customFormat="1">
      <c r="B2751" s="106"/>
      <c r="C2751" s="106"/>
      <c r="D2751" s="106"/>
      <c r="E2751" s="107"/>
      <c r="F2751" s="108"/>
    </row>
    <row r="2752" spans="2:6" s="5" customFormat="1">
      <c r="B2752" s="106"/>
      <c r="C2752" s="106"/>
      <c r="D2752" s="106"/>
      <c r="E2752" s="107"/>
      <c r="F2752" s="108"/>
    </row>
    <row r="2753" spans="2:6" s="5" customFormat="1">
      <c r="B2753" s="106"/>
      <c r="C2753" s="106"/>
      <c r="D2753" s="106"/>
      <c r="E2753" s="107"/>
      <c r="F2753" s="108"/>
    </row>
    <row r="2754" spans="2:6" s="5" customFormat="1">
      <c r="B2754" s="106"/>
      <c r="C2754" s="106"/>
      <c r="D2754" s="106"/>
      <c r="E2754" s="107"/>
      <c r="F2754" s="108"/>
    </row>
    <row r="2755" spans="2:6" s="5" customFormat="1">
      <c r="B2755" s="106"/>
      <c r="C2755" s="106"/>
      <c r="D2755" s="106"/>
      <c r="E2755" s="107"/>
      <c r="F2755" s="108"/>
    </row>
    <row r="2756" spans="2:6" s="5" customFormat="1">
      <c r="B2756" s="106"/>
      <c r="C2756" s="106"/>
      <c r="D2756" s="106"/>
      <c r="E2756" s="107"/>
      <c r="F2756" s="108"/>
    </row>
    <row r="2757" spans="2:6" s="5" customFormat="1">
      <c r="B2757" s="106"/>
      <c r="C2757" s="106"/>
      <c r="D2757" s="106"/>
      <c r="E2757" s="107"/>
      <c r="F2757" s="108"/>
    </row>
    <row r="2758" spans="2:6" s="5" customFormat="1">
      <c r="B2758" s="106"/>
      <c r="C2758" s="106"/>
      <c r="D2758" s="106"/>
      <c r="E2758" s="107"/>
      <c r="F2758" s="108"/>
    </row>
    <row r="2759" spans="2:6" s="5" customFormat="1">
      <c r="B2759" s="106"/>
      <c r="C2759" s="106"/>
      <c r="D2759" s="106"/>
      <c r="E2759" s="107"/>
      <c r="F2759" s="108"/>
    </row>
    <row r="2760" spans="2:6" s="5" customFormat="1">
      <c r="B2760" s="106"/>
      <c r="C2760" s="106"/>
      <c r="D2760" s="106"/>
      <c r="E2760" s="107"/>
      <c r="F2760" s="108"/>
    </row>
    <row r="2761" spans="2:6" s="5" customFormat="1">
      <c r="B2761" s="106"/>
      <c r="C2761" s="106"/>
      <c r="D2761" s="106"/>
      <c r="E2761" s="107"/>
      <c r="F2761" s="108"/>
    </row>
    <row r="2762" spans="2:6" s="5" customFormat="1">
      <c r="B2762" s="106"/>
      <c r="C2762" s="106"/>
      <c r="D2762" s="106"/>
      <c r="E2762" s="107"/>
      <c r="F2762" s="108"/>
    </row>
    <row r="2763" spans="2:6" s="5" customFormat="1">
      <c r="B2763" s="106"/>
      <c r="C2763" s="106"/>
      <c r="D2763" s="106"/>
      <c r="E2763" s="107"/>
      <c r="F2763" s="108"/>
    </row>
    <row r="2764" spans="2:6" s="5" customFormat="1">
      <c r="B2764" s="106"/>
      <c r="C2764" s="106"/>
      <c r="D2764" s="106"/>
      <c r="E2764" s="107"/>
      <c r="F2764" s="108"/>
    </row>
    <row r="2765" spans="2:6" s="5" customFormat="1">
      <c r="B2765" s="106"/>
      <c r="C2765" s="106"/>
      <c r="D2765" s="106"/>
      <c r="E2765" s="107"/>
      <c r="F2765" s="108"/>
    </row>
    <row r="2766" spans="2:6" s="5" customFormat="1">
      <c r="B2766" s="106"/>
      <c r="C2766" s="106"/>
      <c r="D2766" s="106"/>
      <c r="E2766" s="107"/>
      <c r="F2766" s="108"/>
    </row>
    <row r="2767" spans="2:6" s="5" customFormat="1">
      <c r="B2767" s="106"/>
      <c r="C2767" s="106"/>
      <c r="D2767" s="106"/>
      <c r="E2767" s="107"/>
      <c r="F2767" s="108"/>
    </row>
    <row r="2768" spans="2:6" s="5" customFormat="1">
      <c r="B2768" s="106"/>
      <c r="C2768" s="106"/>
      <c r="D2768" s="106"/>
      <c r="E2768" s="107"/>
      <c r="F2768" s="108"/>
    </row>
    <row r="2769" spans="2:6" s="5" customFormat="1">
      <c r="B2769" s="106"/>
      <c r="C2769" s="106"/>
      <c r="D2769" s="106"/>
      <c r="E2769" s="107"/>
      <c r="F2769" s="108"/>
    </row>
    <row r="2770" spans="2:6" s="5" customFormat="1">
      <c r="B2770" s="106"/>
      <c r="C2770" s="106"/>
      <c r="D2770" s="106"/>
      <c r="E2770" s="107"/>
      <c r="F2770" s="108"/>
    </row>
    <row r="2771" spans="2:6" s="5" customFormat="1">
      <c r="B2771" s="106"/>
      <c r="C2771" s="106"/>
      <c r="D2771" s="106"/>
      <c r="E2771" s="107"/>
      <c r="F2771" s="108"/>
    </row>
    <row r="2772" spans="2:6" s="5" customFormat="1">
      <c r="B2772" s="106"/>
      <c r="C2772" s="106"/>
      <c r="D2772" s="106"/>
      <c r="E2772" s="107"/>
      <c r="F2772" s="108"/>
    </row>
    <row r="2773" spans="2:6" s="5" customFormat="1">
      <c r="B2773" s="106"/>
      <c r="C2773" s="106"/>
      <c r="D2773" s="106"/>
      <c r="E2773" s="107"/>
      <c r="F2773" s="108"/>
    </row>
    <row r="2774" spans="2:6" s="5" customFormat="1">
      <c r="B2774" s="106"/>
      <c r="C2774" s="106"/>
      <c r="D2774" s="106"/>
      <c r="E2774" s="107"/>
      <c r="F2774" s="108"/>
    </row>
    <row r="2775" spans="2:6" s="5" customFormat="1">
      <c r="B2775" s="106"/>
      <c r="C2775" s="106"/>
      <c r="D2775" s="106"/>
      <c r="E2775" s="107"/>
      <c r="F2775" s="108"/>
    </row>
    <row r="2776" spans="2:6" s="5" customFormat="1">
      <c r="B2776" s="106"/>
      <c r="C2776" s="106"/>
      <c r="D2776" s="106"/>
      <c r="E2776" s="107"/>
      <c r="F2776" s="108"/>
    </row>
    <row r="2777" spans="2:6" s="5" customFormat="1">
      <c r="B2777" s="106"/>
      <c r="C2777" s="106"/>
      <c r="D2777" s="106"/>
      <c r="E2777" s="107"/>
      <c r="F2777" s="108"/>
    </row>
    <row r="2778" spans="2:6" s="5" customFormat="1">
      <c r="B2778" s="106"/>
      <c r="C2778" s="106"/>
      <c r="D2778" s="106"/>
      <c r="E2778" s="107"/>
      <c r="F2778" s="108"/>
    </row>
    <row r="2779" spans="2:6" s="5" customFormat="1">
      <c r="B2779" s="106"/>
      <c r="C2779" s="106"/>
      <c r="D2779" s="106"/>
      <c r="E2779" s="107"/>
      <c r="F2779" s="108"/>
    </row>
    <row r="2780" spans="2:6" s="5" customFormat="1">
      <c r="B2780" s="106"/>
      <c r="C2780" s="106"/>
      <c r="D2780" s="106"/>
      <c r="E2780" s="107"/>
      <c r="F2780" s="108"/>
    </row>
    <row r="2781" spans="2:6" s="5" customFormat="1">
      <c r="B2781" s="106"/>
      <c r="C2781" s="106"/>
      <c r="D2781" s="106"/>
      <c r="E2781" s="107"/>
      <c r="F2781" s="108"/>
    </row>
    <row r="2782" spans="2:6" s="5" customFormat="1">
      <c r="B2782" s="106"/>
      <c r="C2782" s="106"/>
      <c r="D2782" s="106"/>
      <c r="E2782" s="107"/>
      <c r="F2782" s="108"/>
    </row>
    <row r="2783" spans="2:6" s="5" customFormat="1">
      <c r="B2783" s="106"/>
      <c r="C2783" s="106"/>
      <c r="D2783" s="106"/>
      <c r="E2783" s="107"/>
      <c r="F2783" s="108"/>
    </row>
    <row r="2784" spans="2:6" s="5" customFormat="1">
      <c r="B2784" s="106"/>
      <c r="C2784" s="106"/>
      <c r="D2784" s="106"/>
      <c r="E2784" s="107"/>
      <c r="F2784" s="108"/>
    </row>
    <row r="2785" spans="2:6" s="5" customFormat="1">
      <c r="B2785" s="106"/>
      <c r="C2785" s="106"/>
      <c r="D2785" s="106"/>
      <c r="E2785" s="107"/>
      <c r="F2785" s="108"/>
    </row>
    <row r="2786" spans="2:6" s="5" customFormat="1">
      <c r="B2786" s="106"/>
      <c r="C2786" s="106"/>
      <c r="D2786" s="106"/>
      <c r="E2786" s="107"/>
      <c r="F2786" s="108"/>
    </row>
    <row r="2787" spans="2:6" s="5" customFormat="1">
      <c r="B2787" s="106"/>
      <c r="C2787" s="106"/>
      <c r="D2787" s="106"/>
      <c r="E2787" s="107"/>
      <c r="F2787" s="108"/>
    </row>
    <row r="2788" spans="2:6" s="5" customFormat="1">
      <c r="B2788" s="106"/>
      <c r="C2788" s="106"/>
      <c r="D2788" s="106"/>
      <c r="E2788" s="107"/>
      <c r="F2788" s="108"/>
    </row>
    <row r="2789" spans="2:6" s="5" customFormat="1">
      <c r="B2789" s="106"/>
      <c r="C2789" s="106"/>
      <c r="D2789" s="106"/>
      <c r="E2789" s="107"/>
      <c r="F2789" s="108"/>
    </row>
    <row r="2790" spans="2:6" s="5" customFormat="1">
      <c r="B2790" s="106"/>
      <c r="C2790" s="106"/>
      <c r="D2790" s="106"/>
      <c r="E2790" s="107"/>
      <c r="F2790" s="108"/>
    </row>
    <row r="2791" spans="2:6" s="5" customFormat="1">
      <c r="B2791" s="106"/>
      <c r="C2791" s="106"/>
      <c r="D2791" s="106"/>
      <c r="E2791" s="107"/>
      <c r="F2791" s="108"/>
    </row>
    <row r="2792" spans="2:6" s="5" customFormat="1">
      <c r="B2792" s="106"/>
      <c r="C2792" s="106"/>
      <c r="D2792" s="106"/>
      <c r="E2792" s="107"/>
      <c r="F2792" s="108"/>
    </row>
    <row r="2793" spans="2:6" s="5" customFormat="1">
      <c r="B2793" s="106"/>
      <c r="C2793" s="106"/>
      <c r="D2793" s="106"/>
      <c r="E2793" s="107"/>
      <c r="F2793" s="108"/>
    </row>
    <row r="2794" spans="2:6" s="5" customFormat="1">
      <c r="B2794" s="106"/>
      <c r="C2794" s="106"/>
      <c r="D2794" s="106"/>
      <c r="E2794" s="107"/>
      <c r="F2794" s="108"/>
    </row>
    <row r="2795" spans="2:6" s="5" customFormat="1">
      <c r="B2795" s="106"/>
      <c r="C2795" s="106"/>
      <c r="D2795" s="106"/>
      <c r="E2795" s="107"/>
      <c r="F2795" s="108"/>
    </row>
    <row r="2796" spans="2:6" s="5" customFormat="1">
      <c r="B2796" s="106"/>
      <c r="C2796" s="106"/>
      <c r="D2796" s="106"/>
      <c r="E2796" s="107"/>
      <c r="F2796" s="108"/>
    </row>
    <row r="2797" spans="2:6" s="5" customFormat="1">
      <c r="B2797" s="106"/>
      <c r="C2797" s="106"/>
      <c r="D2797" s="106"/>
      <c r="E2797" s="107"/>
      <c r="F2797" s="108"/>
    </row>
    <row r="2798" spans="2:6" s="5" customFormat="1">
      <c r="B2798" s="106"/>
      <c r="C2798" s="106"/>
      <c r="D2798" s="106"/>
      <c r="E2798" s="107"/>
      <c r="F2798" s="108"/>
    </row>
    <row r="2799" spans="2:6" s="5" customFormat="1">
      <c r="B2799" s="106"/>
      <c r="C2799" s="106"/>
      <c r="D2799" s="106"/>
      <c r="E2799" s="107"/>
      <c r="F2799" s="108"/>
    </row>
    <row r="2800" spans="2:6" s="5" customFormat="1">
      <c r="B2800" s="106"/>
      <c r="C2800" s="106"/>
      <c r="D2800" s="106"/>
      <c r="E2800" s="107"/>
      <c r="F2800" s="108"/>
    </row>
    <row r="2801" spans="2:6" s="5" customFormat="1">
      <c r="B2801" s="106"/>
      <c r="C2801" s="106"/>
      <c r="D2801" s="106"/>
      <c r="E2801" s="107"/>
      <c r="F2801" s="108"/>
    </row>
    <row r="2802" spans="2:6" s="5" customFormat="1">
      <c r="B2802" s="106"/>
      <c r="C2802" s="106"/>
      <c r="D2802" s="106"/>
      <c r="E2802" s="107"/>
      <c r="F2802" s="108"/>
    </row>
    <row r="2803" spans="2:6" s="5" customFormat="1">
      <c r="B2803" s="106"/>
      <c r="C2803" s="106"/>
      <c r="D2803" s="106"/>
      <c r="E2803" s="107"/>
      <c r="F2803" s="108"/>
    </row>
    <row r="2804" spans="2:6" s="5" customFormat="1">
      <c r="B2804" s="106"/>
      <c r="C2804" s="106"/>
      <c r="D2804" s="106"/>
      <c r="E2804" s="107"/>
      <c r="F2804" s="108"/>
    </row>
    <row r="2805" spans="2:6" s="5" customFormat="1">
      <c r="B2805" s="106"/>
      <c r="C2805" s="106"/>
      <c r="D2805" s="106"/>
      <c r="E2805" s="107"/>
      <c r="F2805" s="108"/>
    </row>
    <row r="2806" spans="2:6" s="5" customFormat="1">
      <c r="B2806" s="106"/>
      <c r="C2806" s="106"/>
      <c r="D2806" s="106"/>
      <c r="E2806" s="107"/>
      <c r="F2806" s="108"/>
    </row>
    <row r="2807" spans="2:6" s="5" customFormat="1">
      <c r="B2807" s="106"/>
      <c r="C2807" s="106"/>
      <c r="D2807" s="106"/>
      <c r="E2807" s="107"/>
      <c r="F2807" s="108"/>
    </row>
    <row r="2808" spans="2:6" s="5" customFormat="1">
      <c r="B2808" s="106"/>
      <c r="C2808" s="106"/>
      <c r="D2808" s="106"/>
      <c r="E2808" s="107"/>
      <c r="F2808" s="108"/>
    </row>
    <row r="2809" spans="2:6" s="5" customFormat="1">
      <c r="B2809" s="106"/>
      <c r="C2809" s="106"/>
      <c r="D2809" s="106"/>
      <c r="E2809" s="107"/>
      <c r="F2809" s="108"/>
    </row>
    <row r="2810" spans="2:6" s="5" customFormat="1">
      <c r="B2810" s="106"/>
      <c r="C2810" s="106"/>
      <c r="D2810" s="106"/>
      <c r="E2810" s="107"/>
      <c r="F2810" s="108"/>
    </row>
    <row r="2811" spans="2:6" s="5" customFormat="1">
      <c r="B2811" s="106"/>
      <c r="C2811" s="106"/>
      <c r="D2811" s="106"/>
      <c r="E2811" s="107"/>
      <c r="F2811" s="108"/>
    </row>
    <row r="2812" spans="2:6" s="5" customFormat="1">
      <c r="B2812" s="106"/>
      <c r="C2812" s="106"/>
      <c r="D2812" s="106"/>
      <c r="E2812" s="107"/>
      <c r="F2812" s="108"/>
    </row>
    <row r="2813" spans="2:6" s="5" customFormat="1">
      <c r="B2813" s="106"/>
      <c r="C2813" s="106"/>
      <c r="D2813" s="106"/>
      <c r="E2813" s="107"/>
      <c r="F2813" s="108"/>
    </row>
    <row r="2814" spans="2:6" s="5" customFormat="1">
      <c r="B2814" s="106"/>
      <c r="C2814" s="106"/>
      <c r="D2814" s="106"/>
      <c r="E2814" s="107"/>
      <c r="F2814" s="108"/>
    </row>
    <row r="2815" spans="2:6" s="5" customFormat="1">
      <c r="B2815" s="106"/>
      <c r="C2815" s="106"/>
      <c r="D2815" s="106"/>
      <c r="E2815" s="107"/>
      <c r="F2815" s="108"/>
    </row>
    <row r="2816" spans="2:6" s="5" customFormat="1">
      <c r="B2816" s="106"/>
      <c r="C2816" s="106"/>
      <c r="D2816" s="106"/>
      <c r="E2816" s="107"/>
      <c r="F2816" s="108"/>
    </row>
    <row r="2817" spans="2:6" s="5" customFormat="1">
      <c r="B2817" s="106"/>
      <c r="C2817" s="106"/>
      <c r="D2817" s="106"/>
      <c r="E2817" s="107"/>
      <c r="F2817" s="108"/>
    </row>
    <row r="2818" spans="2:6" s="5" customFormat="1">
      <c r="B2818" s="106"/>
      <c r="C2818" s="106"/>
      <c r="D2818" s="106"/>
      <c r="E2818" s="107"/>
      <c r="F2818" s="108"/>
    </row>
    <row r="2819" spans="2:6" s="5" customFormat="1">
      <c r="B2819" s="106"/>
      <c r="C2819" s="106"/>
      <c r="D2819" s="106"/>
      <c r="E2819" s="107"/>
      <c r="F2819" s="108"/>
    </row>
    <row r="2820" spans="2:6" s="5" customFormat="1">
      <c r="B2820" s="106"/>
      <c r="C2820" s="106"/>
      <c r="D2820" s="106"/>
      <c r="E2820" s="107"/>
      <c r="F2820" s="108"/>
    </row>
    <row r="2821" spans="2:6" s="5" customFormat="1">
      <c r="B2821" s="106"/>
      <c r="C2821" s="106"/>
      <c r="D2821" s="106"/>
      <c r="E2821" s="107"/>
      <c r="F2821" s="108"/>
    </row>
    <row r="2822" spans="2:6" s="5" customFormat="1">
      <c r="B2822" s="106"/>
      <c r="C2822" s="106"/>
      <c r="D2822" s="106"/>
      <c r="E2822" s="107"/>
      <c r="F2822" s="108"/>
    </row>
    <row r="2823" spans="2:6" s="5" customFormat="1">
      <c r="B2823" s="106"/>
      <c r="C2823" s="106"/>
      <c r="D2823" s="106"/>
      <c r="E2823" s="107"/>
      <c r="F2823" s="108"/>
    </row>
    <row r="2824" spans="2:6" s="5" customFormat="1">
      <c r="B2824" s="106"/>
      <c r="C2824" s="106"/>
      <c r="D2824" s="106"/>
      <c r="E2824" s="107"/>
      <c r="F2824" s="108"/>
    </row>
    <row r="2825" spans="2:6" s="5" customFormat="1">
      <c r="B2825" s="106"/>
      <c r="C2825" s="106"/>
      <c r="D2825" s="106"/>
      <c r="E2825" s="107"/>
      <c r="F2825" s="108"/>
    </row>
    <row r="2826" spans="2:6" s="5" customFormat="1">
      <c r="B2826" s="106"/>
      <c r="C2826" s="106"/>
      <c r="D2826" s="106"/>
      <c r="E2826" s="107"/>
      <c r="F2826" s="108"/>
    </row>
    <row r="2827" spans="2:6" s="5" customFormat="1">
      <c r="B2827" s="106"/>
      <c r="C2827" s="106"/>
      <c r="D2827" s="106"/>
      <c r="E2827" s="107"/>
      <c r="F2827" s="108"/>
    </row>
    <row r="2828" spans="2:6" s="5" customFormat="1">
      <c r="B2828" s="106"/>
      <c r="C2828" s="106"/>
      <c r="D2828" s="106"/>
      <c r="E2828" s="107"/>
      <c r="F2828" s="108"/>
    </row>
    <row r="2829" spans="2:6" s="5" customFormat="1">
      <c r="B2829" s="106"/>
      <c r="C2829" s="106"/>
      <c r="D2829" s="106"/>
      <c r="E2829" s="107"/>
      <c r="F2829" s="108"/>
    </row>
    <row r="2830" spans="2:6" s="5" customFormat="1">
      <c r="B2830" s="106"/>
      <c r="C2830" s="106"/>
      <c r="D2830" s="106"/>
      <c r="E2830" s="107"/>
      <c r="F2830" s="108"/>
    </row>
    <row r="2831" spans="2:6" s="5" customFormat="1">
      <c r="B2831" s="106"/>
      <c r="C2831" s="106"/>
      <c r="D2831" s="106"/>
      <c r="E2831" s="107"/>
      <c r="F2831" s="108"/>
    </row>
    <row r="2832" spans="2:6" s="5" customFormat="1">
      <c r="B2832" s="106"/>
      <c r="C2832" s="106"/>
      <c r="D2832" s="106"/>
      <c r="E2832" s="107"/>
      <c r="F2832" s="108"/>
    </row>
    <row r="2833" spans="2:6" s="5" customFormat="1">
      <c r="B2833" s="106"/>
      <c r="C2833" s="106"/>
      <c r="D2833" s="106"/>
      <c r="E2833" s="107"/>
      <c r="F2833" s="108"/>
    </row>
    <row r="2834" spans="2:6" s="5" customFormat="1">
      <c r="B2834" s="106"/>
      <c r="C2834" s="106"/>
      <c r="D2834" s="106"/>
      <c r="E2834" s="107"/>
      <c r="F2834" s="108"/>
    </row>
    <row r="2835" spans="2:6" s="5" customFormat="1">
      <c r="B2835" s="106"/>
      <c r="C2835" s="106"/>
      <c r="D2835" s="106"/>
      <c r="E2835" s="107"/>
      <c r="F2835" s="108"/>
    </row>
    <row r="2836" spans="2:6" s="5" customFormat="1">
      <c r="B2836" s="106"/>
      <c r="C2836" s="106"/>
      <c r="D2836" s="106"/>
      <c r="E2836" s="107"/>
      <c r="F2836" s="108"/>
    </row>
    <row r="2837" spans="2:6" s="5" customFormat="1">
      <c r="B2837" s="106"/>
      <c r="C2837" s="106"/>
      <c r="D2837" s="106"/>
      <c r="E2837" s="107"/>
      <c r="F2837" s="108"/>
    </row>
    <row r="2838" spans="2:6" s="5" customFormat="1">
      <c r="B2838" s="106"/>
      <c r="C2838" s="106"/>
      <c r="D2838" s="106"/>
      <c r="E2838" s="107"/>
      <c r="F2838" s="108"/>
    </row>
    <row r="2839" spans="2:6" s="5" customFormat="1">
      <c r="B2839" s="106"/>
      <c r="C2839" s="106"/>
      <c r="D2839" s="106"/>
      <c r="E2839" s="107"/>
      <c r="F2839" s="108"/>
    </row>
    <row r="2840" spans="2:6" s="5" customFormat="1">
      <c r="B2840" s="106"/>
      <c r="C2840" s="106"/>
      <c r="D2840" s="106"/>
      <c r="E2840" s="107"/>
      <c r="F2840" s="108"/>
    </row>
    <row r="2841" spans="2:6" s="5" customFormat="1">
      <c r="B2841" s="106"/>
      <c r="C2841" s="106"/>
      <c r="D2841" s="106"/>
      <c r="E2841" s="107"/>
      <c r="F2841" s="108"/>
    </row>
    <row r="2842" spans="2:6" s="5" customFormat="1">
      <c r="B2842" s="106"/>
      <c r="C2842" s="106"/>
      <c r="D2842" s="106"/>
      <c r="E2842" s="107"/>
      <c r="F2842" s="108"/>
    </row>
    <row r="2843" spans="2:6" s="5" customFormat="1">
      <c r="B2843" s="106"/>
      <c r="C2843" s="106"/>
      <c r="D2843" s="106"/>
      <c r="E2843" s="107"/>
      <c r="F2843" s="108"/>
    </row>
    <row r="2844" spans="2:6" s="5" customFormat="1">
      <c r="B2844" s="106"/>
      <c r="C2844" s="106"/>
      <c r="D2844" s="106"/>
      <c r="E2844" s="107"/>
      <c r="F2844" s="108"/>
    </row>
    <row r="2845" spans="2:6" s="5" customFormat="1">
      <c r="B2845" s="106"/>
      <c r="C2845" s="106"/>
      <c r="D2845" s="106"/>
      <c r="E2845" s="107"/>
      <c r="F2845" s="108"/>
    </row>
    <row r="2846" spans="2:6" s="5" customFormat="1">
      <c r="B2846" s="106"/>
      <c r="C2846" s="106"/>
      <c r="D2846" s="106"/>
      <c r="E2846" s="107"/>
      <c r="F2846" s="108"/>
    </row>
    <row r="2847" spans="2:6" s="5" customFormat="1">
      <c r="B2847" s="106"/>
      <c r="C2847" s="106"/>
      <c r="D2847" s="106"/>
      <c r="E2847" s="107"/>
      <c r="F2847" s="108"/>
    </row>
    <row r="2848" spans="2:6" s="5" customFormat="1">
      <c r="B2848" s="106"/>
      <c r="C2848" s="106"/>
      <c r="D2848" s="106"/>
      <c r="E2848" s="107"/>
      <c r="F2848" s="108"/>
    </row>
    <row r="2849" spans="2:6" s="5" customFormat="1">
      <c r="B2849" s="106"/>
      <c r="C2849" s="106"/>
      <c r="D2849" s="106"/>
      <c r="E2849" s="107"/>
      <c r="F2849" s="108"/>
    </row>
    <row r="2850" spans="2:6" s="5" customFormat="1">
      <c r="B2850" s="106"/>
      <c r="C2850" s="106"/>
      <c r="D2850" s="106"/>
      <c r="E2850" s="107"/>
      <c r="F2850" s="108"/>
    </row>
    <row r="2851" spans="2:6" s="5" customFormat="1">
      <c r="B2851" s="106"/>
      <c r="C2851" s="106"/>
      <c r="D2851" s="106"/>
      <c r="E2851" s="107"/>
      <c r="F2851" s="108"/>
    </row>
    <row r="2852" spans="2:6" s="5" customFormat="1">
      <c r="B2852" s="106"/>
      <c r="C2852" s="106"/>
      <c r="D2852" s="106"/>
      <c r="E2852" s="107"/>
      <c r="F2852" s="108"/>
    </row>
    <row r="2853" spans="2:6" s="5" customFormat="1">
      <c r="B2853" s="106"/>
      <c r="C2853" s="106"/>
      <c r="D2853" s="106"/>
      <c r="E2853" s="107"/>
      <c r="F2853" s="108"/>
    </row>
    <row r="2854" spans="2:6" s="5" customFormat="1">
      <c r="B2854" s="106"/>
      <c r="C2854" s="106"/>
      <c r="D2854" s="106"/>
      <c r="E2854" s="107"/>
      <c r="F2854" s="108"/>
    </row>
    <row r="2855" spans="2:6" s="5" customFormat="1">
      <c r="B2855" s="106"/>
      <c r="C2855" s="106"/>
      <c r="D2855" s="106"/>
      <c r="E2855" s="107"/>
      <c r="F2855" s="108"/>
    </row>
    <row r="2856" spans="2:6" s="5" customFormat="1">
      <c r="B2856" s="106"/>
      <c r="C2856" s="106"/>
      <c r="D2856" s="106"/>
      <c r="E2856" s="107"/>
      <c r="F2856" s="108"/>
    </row>
    <row r="2857" spans="2:6" s="5" customFormat="1">
      <c r="B2857" s="106"/>
      <c r="C2857" s="106"/>
      <c r="D2857" s="106"/>
      <c r="E2857" s="107"/>
      <c r="F2857" s="108"/>
    </row>
    <row r="2858" spans="2:6" s="5" customFormat="1">
      <c r="B2858" s="106"/>
      <c r="C2858" s="106"/>
      <c r="D2858" s="106"/>
      <c r="E2858" s="107"/>
      <c r="F2858" s="108"/>
    </row>
    <row r="2859" spans="2:6" s="5" customFormat="1">
      <c r="B2859" s="106"/>
      <c r="C2859" s="106"/>
      <c r="D2859" s="106"/>
      <c r="E2859" s="107"/>
      <c r="F2859" s="108"/>
    </row>
    <row r="2860" spans="2:6" s="5" customFormat="1">
      <c r="B2860" s="106"/>
      <c r="C2860" s="106"/>
      <c r="D2860" s="106"/>
      <c r="E2860" s="107"/>
      <c r="F2860" s="108"/>
    </row>
    <row r="2861" spans="2:6" s="5" customFormat="1">
      <c r="B2861" s="106"/>
      <c r="C2861" s="106"/>
      <c r="D2861" s="106"/>
      <c r="E2861" s="107"/>
      <c r="F2861" s="108"/>
    </row>
    <row r="2862" spans="2:6" s="5" customFormat="1">
      <c r="B2862" s="106"/>
      <c r="C2862" s="106"/>
      <c r="D2862" s="106"/>
      <c r="E2862" s="107"/>
      <c r="F2862" s="108"/>
    </row>
    <row r="2863" spans="2:6" s="5" customFormat="1">
      <c r="B2863" s="106"/>
      <c r="C2863" s="106"/>
      <c r="D2863" s="106"/>
      <c r="E2863" s="107"/>
      <c r="F2863" s="108"/>
    </row>
    <row r="2864" spans="2:6" s="5" customFormat="1">
      <c r="B2864" s="106"/>
      <c r="C2864" s="106"/>
      <c r="D2864" s="106"/>
      <c r="E2864" s="107"/>
      <c r="F2864" s="108"/>
    </row>
    <row r="2865" spans="2:6" s="5" customFormat="1">
      <c r="B2865" s="106"/>
      <c r="C2865" s="106"/>
      <c r="D2865" s="106"/>
      <c r="E2865" s="107"/>
      <c r="F2865" s="108"/>
    </row>
    <row r="2866" spans="2:6" s="5" customFormat="1">
      <c r="B2866" s="106"/>
      <c r="C2866" s="106"/>
      <c r="D2866" s="106"/>
      <c r="E2866" s="107"/>
      <c r="F2866" s="108"/>
    </row>
    <row r="2867" spans="2:6" s="5" customFormat="1">
      <c r="B2867" s="106"/>
      <c r="C2867" s="106"/>
      <c r="D2867" s="106"/>
      <c r="E2867" s="107"/>
      <c r="F2867" s="108"/>
    </row>
    <row r="2868" spans="2:6" s="5" customFormat="1">
      <c r="B2868" s="106"/>
      <c r="C2868" s="106"/>
      <c r="D2868" s="106"/>
      <c r="E2868" s="107"/>
      <c r="F2868" s="108"/>
    </row>
    <row r="2869" spans="2:6" s="5" customFormat="1">
      <c r="B2869" s="106"/>
      <c r="C2869" s="106"/>
      <c r="D2869" s="106"/>
      <c r="E2869" s="107"/>
      <c r="F2869" s="108"/>
    </row>
    <row r="2870" spans="2:6" s="5" customFormat="1">
      <c r="B2870" s="106"/>
      <c r="C2870" s="106"/>
      <c r="D2870" s="106"/>
      <c r="E2870" s="107"/>
      <c r="F2870" s="108"/>
    </row>
    <row r="2871" spans="2:6" s="5" customFormat="1">
      <c r="B2871" s="106"/>
      <c r="C2871" s="106"/>
      <c r="D2871" s="106"/>
      <c r="E2871" s="107"/>
      <c r="F2871" s="108"/>
    </row>
    <row r="2872" spans="2:6" s="5" customFormat="1">
      <c r="B2872" s="106"/>
      <c r="C2872" s="106"/>
      <c r="D2872" s="106"/>
      <c r="E2872" s="107"/>
      <c r="F2872" s="108"/>
    </row>
    <row r="2873" spans="2:6" s="5" customFormat="1">
      <c r="B2873" s="106"/>
      <c r="C2873" s="106"/>
      <c r="D2873" s="106"/>
      <c r="E2873" s="107"/>
      <c r="F2873" s="108"/>
    </row>
    <row r="2874" spans="2:6" s="5" customFormat="1">
      <c r="B2874" s="106"/>
      <c r="C2874" s="106"/>
      <c r="D2874" s="106"/>
      <c r="E2874" s="107"/>
      <c r="F2874" s="108"/>
    </row>
    <row r="2875" spans="2:6" s="5" customFormat="1">
      <c r="B2875" s="106"/>
      <c r="C2875" s="106"/>
      <c r="D2875" s="106"/>
      <c r="E2875" s="107"/>
      <c r="F2875" s="108"/>
    </row>
    <row r="2876" spans="2:6" s="5" customFormat="1">
      <c r="B2876" s="106"/>
      <c r="C2876" s="106"/>
      <c r="D2876" s="106"/>
      <c r="E2876" s="107"/>
      <c r="F2876" s="108"/>
    </row>
    <row r="2877" spans="2:6" s="5" customFormat="1">
      <c r="B2877" s="106"/>
      <c r="C2877" s="106"/>
      <c r="D2877" s="106"/>
      <c r="E2877" s="107"/>
      <c r="F2877" s="108"/>
    </row>
    <row r="2878" spans="2:6" s="5" customFormat="1">
      <c r="B2878" s="106"/>
      <c r="C2878" s="106"/>
      <c r="D2878" s="106"/>
      <c r="E2878" s="107"/>
      <c r="F2878" s="108"/>
    </row>
    <row r="2879" spans="2:6" s="5" customFormat="1">
      <c r="B2879" s="106"/>
      <c r="C2879" s="106"/>
      <c r="D2879" s="106"/>
      <c r="E2879" s="107"/>
      <c r="F2879" s="108"/>
    </row>
    <row r="2880" spans="2:6" s="5" customFormat="1">
      <c r="B2880" s="106"/>
      <c r="C2880" s="106"/>
      <c r="D2880" s="106"/>
      <c r="E2880" s="107"/>
      <c r="F2880" s="108"/>
    </row>
    <row r="2881" spans="2:6" s="5" customFormat="1">
      <c r="B2881" s="106"/>
      <c r="C2881" s="106"/>
      <c r="D2881" s="106"/>
      <c r="E2881" s="107"/>
      <c r="F2881" s="108"/>
    </row>
    <row r="2882" spans="2:6" s="5" customFormat="1">
      <c r="B2882" s="106"/>
      <c r="C2882" s="106"/>
      <c r="D2882" s="106"/>
      <c r="E2882" s="107"/>
      <c r="F2882" s="108"/>
    </row>
    <row r="2883" spans="2:6" s="5" customFormat="1">
      <c r="B2883" s="106"/>
      <c r="C2883" s="106"/>
      <c r="D2883" s="106"/>
      <c r="E2883" s="107"/>
      <c r="F2883" s="108"/>
    </row>
    <row r="2884" spans="2:6" s="5" customFormat="1">
      <c r="B2884" s="106"/>
      <c r="C2884" s="106"/>
      <c r="D2884" s="106"/>
      <c r="E2884" s="107"/>
      <c r="F2884" s="108"/>
    </row>
    <row r="2885" spans="2:6" s="5" customFormat="1">
      <c r="B2885" s="106"/>
      <c r="C2885" s="106"/>
      <c r="D2885" s="106"/>
      <c r="E2885" s="107"/>
      <c r="F2885" s="108"/>
    </row>
    <row r="2886" spans="2:6" s="5" customFormat="1">
      <c r="B2886" s="106"/>
      <c r="C2886" s="106"/>
      <c r="D2886" s="106"/>
      <c r="E2886" s="107"/>
      <c r="F2886" s="108"/>
    </row>
    <row r="2887" spans="2:6" s="5" customFormat="1">
      <c r="B2887" s="106"/>
      <c r="C2887" s="106"/>
      <c r="D2887" s="106"/>
      <c r="E2887" s="107"/>
      <c r="F2887" s="108"/>
    </row>
    <row r="2888" spans="2:6" s="5" customFormat="1">
      <c r="B2888" s="106"/>
      <c r="C2888" s="106"/>
      <c r="D2888" s="106"/>
      <c r="E2888" s="107"/>
      <c r="F2888" s="108"/>
    </row>
    <row r="2889" spans="2:6" s="5" customFormat="1">
      <c r="B2889" s="106"/>
      <c r="C2889" s="106"/>
      <c r="D2889" s="106"/>
      <c r="E2889" s="107"/>
      <c r="F2889" s="108"/>
    </row>
    <row r="2890" spans="2:6" s="5" customFormat="1">
      <c r="B2890" s="106"/>
      <c r="C2890" s="106"/>
      <c r="D2890" s="106"/>
      <c r="E2890" s="107"/>
      <c r="F2890" s="108"/>
    </row>
    <row r="2891" spans="2:6" s="5" customFormat="1">
      <c r="B2891" s="106"/>
      <c r="C2891" s="106"/>
      <c r="D2891" s="106"/>
      <c r="E2891" s="107"/>
      <c r="F2891" s="108"/>
    </row>
    <row r="2892" spans="2:6" s="5" customFormat="1">
      <c r="B2892" s="106"/>
      <c r="C2892" s="106"/>
      <c r="D2892" s="106"/>
      <c r="E2892" s="107"/>
      <c r="F2892" s="108"/>
    </row>
    <row r="2893" spans="2:6" s="5" customFormat="1">
      <c r="B2893" s="106"/>
      <c r="C2893" s="106"/>
      <c r="D2893" s="106"/>
      <c r="E2893" s="107"/>
      <c r="F2893" s="108"/>
    </row>
    <row r="2894" spans="2:6" s="5" customFormat="1">
      <c r="B2894" s="106"/>
      <c r="C2894" s="106"/>
      <c r="D2894" s="106"/>
      <c r="E2894" s="107"/>
      <c r="F2894" s="108"/>
    </row>
    <row r="2895" spans="2:6" s="5" customFormat="1">
      <c r="B2895" s="106"/>
      <c r="C2895" s="106"/>
      <c r="D2895" s="106"/>
      <c r="E2895" s="107"/>
      <c r="F2895" s="108"/>
    </row>
    <row r="2896" spans="2:6" s="5" customFormat="1">
      <c r="B2896" s="106"/>
      <c r="C2896" s="106"/>
      <c r="D2896" s="106"/>
      <c r="E2896" s="107"/>
      <c r="F2896" s="108"/>
    </row>
    <row r="2897" spans="2:6" s="5" customFormat="1">
      <c r="B2897" s="106"/>
      <c r="C2897" s="106"/>
      <c r="D2897" s="106"/>
      <c r="E2897" s="107"/>
      <c r="F2897" s="108"/>
    </row>
    <row r="2898" spans="2:6" s="5" customFormat="1">
      <c r="B2898" s="106"/>
      <c r="C2898" s="106"/>
      <c r="D2898" s="106"/>
      <c r="E2898" s="107"/>
      <c r="F2898" s="108"/>
    </row>
    <row r="2899" spans="2:6" s="5" customFormat="1">
      <c r="B2899" s="106"/>
      <c r="C2899" s="106"/>
      <c r="D2899" s="106"/>
      <c r="E2899" s="107"/>
      <c r="F2899" s="108"/>
    </row>
    <row r="2900" spans="2:6" s="5" customFormat="1">
      <c r="B2900" s="106"/>
      <c r="C2900" s="106"/>
      <c r="D2900" s="106"/>
      <c r="E2900" s="107"/>
      <c r="F2900" s="108"/>
    </row>
    <row r="2901" spans="2:6" s="5" customFormat="1">
      <c r="B2901" s="106"/>
      <c r="C2901" s="106"/>
      <c r="D2901" s="106"/>
      <c r="E2901" s="107"/>
      <c r="F2901" s="108"/>
    </row>
    <row r="2902" spans="2:6" s="5" customFormat="1">
      <c r="B2902" s="106"/>
      <c r="C2902" s="106"/>
      <c r="D2902" s="106"/>
      <c r="E2902" s="107"/>
      <c r="F2902" s="108"/>
    </row>
    <row r="2903" spans="2:6" s="5" customFormat="1">
      <c r="B2903" s="106"/>
      <c r="C2903" s="106"/>
      <c r="D2903" s="106"/>
      <c r="E2903" s="107"/>
      <c r="F2903" s="108"/>
    </row>
    <row r="2904" spans="2:6" s="5" customFormat="1">
      <c r="B2904" s="106"/>
      <c r="C2904" s="106"/>
      <c r="D2904" s="106"/>
      <c r="E2904" s="107"/>
      <c r="F2904" s="108"/>
    </row>
    <row r="2905" spans="2:6" s="5" customFormat="1">
      <c r="B2905" s="106"/>
      <c r="C2905" s="106"/>
      <c r="D2905" s="106"/>
      <c r="E2905" s="107"/>
      <c r="F2905" s="108"/>
    </row>
    <row r="2906" spans="2:6" s="5" customFormat="1">
      <c r="B2906" s="106"/>
      <c r="C2906" s="106"/>
      <c r="D2906" s="106"/>
      <c r="E2906" s="107"/>
      <c r="F2906" s="108"/>
    </row>
    <row r="2907" spans="2:6" s="5" customFormat="1">
      <c r="B2907" s="106"/>
      <c r="C2907" s="106"/>
      <c r="D2907" s="106"/>
      <c r="E2907" s="107"/>
      <c r="F2907" s="108"/>
    </row>
    <row r="2908" spans="2:6" s="5" customFormat="1">
      <c r="B2908" s="106"/>
      <c r="C2908" s="106"/>
      <c r="D2908" s="106"/>
      <c r="E2908" s="107"/>
      <c r="F2908" s="108"/>
    </row>
    <row r="2909" spans="2:6" s="5" customFormat="1">
      <c r="B2909" s="106"/>
      <c r="C2909" s="106"/>
      <c r="D2909" s="106"/>
      <c r="E2909" s="107"/>
      <c r="F2909" s="108"/>
    </row>
    <row r="2910" spans="2:6" s="5" customFormat="1">
      <c r="B2910" s="106"/>
      <c r="C2910" s="106"/>
      <c r="D2910" s="106"/>
      <c r="E2910" s="107"/>
      <c r="F2910" s="108"/>
    </row>
    <row r="2911" spans="2:6" s="5" customFormat="1">
      <c r="B2911" s="106"/>
      <c r="C2911" s="106"/>
      <c r="D2911" s="106"/>
      <c r="E2911" s="107"/>
      <c r="F2911" s="108"/>
    </row>
    <row r="2912" spans="2:6" s="5" customFormat="1">
      <c r="B2912" s="106"/>
      <c r="C2912" s="106"/>
      <c r="D2912" s="106"/>
      <c r="E2912" s="107"/>
      <c r="F2912" s="108"/>
    </row>
    <row r="2913" spans="2:6" s="5" customFormat="1">
      <c r="B2913" s="106"/>
      <c r="C2913" s="106"/>
      <c r="D2913" s="106"/>
      <c r="E2913" s="107"/>
      <c r="F2913" s="108"/>
    </row>
    <row r="2914" spans="2:6" s="5" customFormat="1">
      <c r="B2914" s="106"/>
      <c r="C2914" s="106"/>
      <c r="D2914" s="106"/>
      <c r="E2914" s="107"/>
      <c r="F2914" s="108"/>
    </row>
    <row r="2915" spans="2:6" s="5" customFormat="1">
      <c r="B2915" s="106"/>
      <c r="C2915" s="106"/>
      <c r="D2915" s="106"/>
      <c r="E2915" s="107"/>
      <c r="F2915" s="108"/>
    </row>
    <row r="2916" spans="2:6" s="5" customFormat="1">
      <c r="B2916" s="106"/>
      <c r="C2916" s="106"/>
      <c r="D2916" s="106"/>
      <c r="E2916" s="107"/>
      <c r="F2916" s="108"/>
    </row>
    <row r="2917" spans="2:6" s="5" customFormat="1">
      <c r="B2917" s="106"/>
      <c r="C2917" s="106"/>
      <c r="D2917" s="106"/>
      <c r="E2917" s="107"/>
      <c r="F2917" s="108"/>
    </row>
    <row r="2918" spans="2:6" s="5" customFormat="1">
      <c r="B2918" s="106"/>
      <c r="C2918" s="106"/>
      <c r="D2918" s="106"/>
      <c r="E2918" s="107"/>
      <c r="F2918" s="108"/>
    </row>
    <row r="2919" spans="2:6" s="5" customFormat="1">
      <c r="B2919" s="106"/>
      <c r="C2919" s="106"/>
      <c r="D2919" s="106"/>
      <c r="E2919" s="107"/>
      <c r="F2919" s="108"/>
    </row>
    <row r="2920" spans="2:6" s="5" customFormat="1">
      <c r="B2920" s="106"/>
      <c r="C2920" s="106"/>
      <c r="D2920" s="106"/>
      <c r="E2920" s="107"/>
      <c r="F2920" s="108"/>
    </row>
    <row r="2921" spans="2:6" s="5" customFormat="1">
      <c r="B2921" s="106"/>
      <c r="C2921" s="106"/>
      <c r="D2921" s="106"/>
      <c r="E2921" s="107"/>
      <c r="F2921" s="108"/>
    </row>
    <row r="2922" spans="2:6" s="5" customFormat="1">
      <c r="B2922" s="106"/>
      <c r="C2922" s="106"/>
      <c r="D2922" s="106"/>
      <c r="E2922" s="107"/>
      <c r="F2922" s="108"/>
    </row>
    <row r="2923" spans="2:6" s="5" customFormat="1">
      <c r="B2923" s="106"/>
      <c r="C2923" s="106"/>
      <c r="D2923" s="106"/>
      <c r="E2923" s="107"/>
      <c r="F2923" s="108"/>
    </row>
    <row r="2924" spans="2:6" s="5" customFormat="1">
      <c r="B2924" s="106"/>
      <c r="C2924" s="106"/>
      <c r="D2924" s="106"/>
      <c r="E2924" s="107"/>
      <c r="F2924" s="108"/>
    </row>
    <row r="2925" spans="2:6" s="5" customFormat="1">
      <c r="B2925" s="106"/>
      <c r="C2925" s="106"/>
      <c r="D2925" s="106"/>
      <c r="E2925" s="107"/>
      <c r="F2925" s="108"/>
    </row>
    <row r="2926" spans="2:6" s="5" customFormat="1">
      <c r="B2926" s="106"/>
      <c r="C2926" s="106"/>
      <c r="D2926" s="106"/>
      <c r="E2926" s="107"/>
      <c r="F2926" s="108"/>
    </row>
    <row r="2927" spans="2:6" s="5" customFormat="1">
      <c r="B2927" s="106"/>
      <c r="C2927" s="106"/>
      <c r="D2927" s="106"/>
      <c r="E2927" s="107"/>
      <c r="F2927" s="108"/>
    </row>
    <row r="2928" spans="2:6" s="5" customFormat="1">
      <c r="B2928" s="106"/>
      <c r="C2928" s="106"/>
      <c r="D2928" s="106"/>
      <c r="E2928" s="107"/>
      <c r="F2928" s="108"/>
    </row>
    <row r="2929" spans="2:6" s="5" customFormat="1">
      <c r="B2929" s="106"/>
      <c r="C2929" s="106"/>
      <c r="D2929" s="106"/>
      <c r="E2929" s="107"/>
      <c r="F2929" s="108"/>
    </row>
    <row r="2930" spans="2:6" s="5" customFormat="1">
      <c r="B2930" s="106"/>
      <c r="C2930" s="106"/>
      <c r="D2930" s="106"/>
      <c r="E2930" s="107"/>
      <c r="F2930" s="108"/>
    </row>
    <row r="2931" spans="2:6" s="5" customFormat="1">
      <c r="B2931" s="106"/>
      <c r="C2931" s="106"/>
      <c r="D2931" s="106"/>
      <c r="E2931" s="107"/>
      <c r="F2931" s="108"/>
    </row>
    <row r="2932" spans="2:6" s="5" customFormat="1">
      <c r="B2932" s="106"/>
      <c r="C2932" s="106"/>
      <c r="D2932" s="106"/>
      <c r="E2932" s="107"/>
      <c r="F2932" s="108"/>
    </row>
    <row r="2933" spans="2:6" s="5" customFormat="1">
      <c r="B2933" s="106"/>
      <c r="C2933" s="106"/>
      <c r="D2933" s="106"/>
      <c r="E2933" s="107"/>
      <c r="F2933" s="108"/>
    </row>
    <row r="2934" spans="2:6" s="5" customFormat="1">
      <c r="B2934" s="106"/>
      <c r="C2934" s="106"/>
      <c r="D2934" s="106"/>
      <c r="E2934" s="107"/>
      <c r="F2934" s="108"/>
    </row>
    <row r="2935" spans="2:6" s="5" customFormat="1">
      <c r="B2935" s="106"/>
      <c r="C2935" s="106"/>
      <c r="D2935" s="106"/>
      <c r="E2935" s="107"/>
      <c r="F2935" s="108"/>
    </row>
    <row r="2936" spans="2:6" s="5" customFormat="1">
      <c r="B2936" s="106"/>
      <c r="C2936" s="106"/>
      <c r="D2936" s="106"/>
      <c r="E2936" s="107"/>
      <c r="F2936" s="108"/>
    </row>
    <row r="2937" spans="2:6" s="5" customFormat="1">
      <c r="B2937" s="106"/>
      <c r="C2937" s="106"/>
      <c r="D2937" s="106"/>
      <c r="E2937" s="107"/>
      <c r="F2937" s="108"/>
    </row>
    <row r="2938" spans="2:6" s="5" customFormat="1">
      <c r="B2938" s="106"/>
      <c r="C2938" s="106"/>
      <c r="D2938" s="106"/>
      <c r="E2938" s="107"/>
      <c r="F2938" s="108"/>
    </row>
    <row r="2939" spans="2:6" s="5" customFormat="1">
      <c r="B2939" s="106"/>
      <c r="C2939" s="106"/>
      <c r="D2939" s="106"/>
      <c r="E2939" s="107"/>
      <c r="F2939" s="108"/>
    </row>
    <row r="2940" spans="2:6" s="5" customFormat="1">
      <c r="B2940" s="106"/>
      <c r="C2940" s="106"/>
      <c r="D2940" s="106"/>
      <c r="E2940" s="107"/>
      <c r="F2940" s="108"/>
    </row>
    <row r="2941" spans="2:6" s="5" customFormat="1">
      <c r="B2941" s="106"/>
      <c r="C2941" s="106"/>
      <c r="D2941" s="106"/>
      <c r="E2941" s="107"/>
      <c r="F2941" s="108"/>
    </row>
    <row r="2942" spans="2:6" s="5" customFormat="1">
      <c r="B2942" s="106"/>
      <c r="C2942" s="106"/>
      <c r="D2942" s="106"/>
      <c r="E2942" s="107"/>
      <c r="F2942" s="108"/>
    </row>
    <row r="2943" spans="2:6" s="5" customFormat="1">
      <c r="B2943" s="106"/>
      <c r="C2943" s="106"/>
      <c r="D2943" s="106"/>
      <c r="E2943" s="107"/>
      <c r="F2943" s="108"/>
    </row>
    <row r="2944" spans="2:6" s="5" customFormat="1">
      <c r="B2944" s="106"/>
      <c r="C2944" s="106"/>
      <c r="D2944" s="106"/>
      <c r="E2944" s="107"/>
      <c r="F2944" s="108"/>
    </row>
    <row r="2945" spans="2:6" s="5" customFormat="1">
      <c r="B2945" s="106"/>
      <c r="C2945" s="106"/>
      <c r="D2945" s="106"/>
      <c r="E2945" s="107"/>
      <c r="F2945" s="108"/>
    </row>
    <row r="2946" spans="2:6" s="5" customFormat="1">
      <c r="B2946" s="106"/>
      <c r="C2946" s="106"/>
      <c r="D2946" s="106"/>
      <c r="E2946" s="107"/>
      <c r="F2946" s="108"/>
    </row>
    <row r="2947" spans="2:6" s="5" customFormat="1">
      <c r="B2947" s="106"/>
      <c r="C2947" s="106"/>
      <c r="D2947" s="106"/>
      <c r="E2947" s="107"/>
      <c r="F2947" s="108"/>
    </row>
    <row r="2948" spans="2:6" s="5" customFormat="1">
      <c r="B2948" s="106"/>
      <c r="C2948" s="106"/>
      <c r="D2948" s="106"/>
      <c r="E2948" s="107"/>
      <c r="F2948" s="108"/>
    </row>
    <row r="2949" spans="2:6" s="5" customFormat="1">
      <c r="B2949" s="106"/>
      <c r="C2949" s="106"/>
      <c r="D2949" s="106"/>
      <c r="E2949" s="107"/>
      <c r="F2949" s="108"/>
    </row>
    <row r="2950" spans="2:6" s="5" customFormat="1">
      <c r="B2950" s="106"/>
      <c r="C2950" s="106"/>
      <c r="D2950" s="106"/>
      <c r="E2950" s="107"/>
      <c r="F2950" s="108"/>
    </row>
    <row r="2951" spans="2:6" s="5" customFormat="1">
      <c r="B2951" s="106"/>
      <c r="C2951" s="106"/>
      <c r="D2951" s="106"/>
      <c r="E2951" s="107"/>
      <c r="F2951" s="108"/>
    </row>
    <row r="2952" spans="2:6" s="5" customFormat="1">
      <c r="B2952" s="106"/>
      <c r="C2952" s="106"/>
      <c r="D2952" s="106"/>
      <c r="E2952" s="107"/>
      <c r="F2952" s="108"/>
    </row>
    <row r="2953" spans="2:6" s="5" customFormat="1">
      <c r="B2953" s="106"/>
      <c r="C2953" s="106"/>
      <c r="D2953" s="106"/>
      <c r="E2953" s="107"/>
      <c r="F2953" s="108"/>
    </row>
    <row r="2954" spans="2:6" s="5" customFormat="1">
      <c r="B2954" s="106"/>
      <c r="C2954" s="106"/>
      <c r="D2954" s="106"/>
      <c r="E2954" s="107"/>
      <c r="F2954" s="108"/>
    </row>
    <row r="2955" spans="2:6" s="5" customFormat="1">
      <c r="B2955" s="106"/>
      <c r="C2955" s="106"/>
      <c r="D2955" s="106"/>
      <c r="E2955" s="107"/>
      <c r="F2955" s="108"/>
    </row>
    <row r="2956" spans="2:6" s="5" customFormat="1">
      <c r="B2956" s="106"/>
      <c r="C2956" s="106"/>
      <c r="D2956" s="106"/>
      <c r="E2956" s="107"/>
      <c r="F2956" s="108"/>
    </row>
    <row r="2957" spans="2:6" s="5" customFormat="1">
      <c r="B2957" s="106"/>
      <c r="C2957" s="106"/>
      <c r="D2957" s="106"/>
      <c r="E2957" s="107"/>
      <c r="F2957" s="108"/>
    </row>
    <row r="2958" spans="2:6" s="5" customFormat="1">
      <c r="B2958" s="106"/>
      <c r="C2958" s="106"/>
      <c r="D2958" s="106"/>
      <c r="E2958" s="107"/>
      <c r="F2958" s="108"/>
    </row>
    <row r="2959" spans="2:6" s="5" customFormat="1">
      <c r="B2959" s="106"/>
      <c r="C2959" s="106"/>
      <c r="D2959" s="106"/>
      <c r="E2959" s="107"/>
      <c r="F2959" s="108"/>
    </row>
    <row r="2960" spans="2:6" s="5" customFormat="1">
      <c r="B2960" s="106"/>
      <c r="C2960" s="106"/>
      <c r="D2960" s="106"/>
      <c r="E2960" s="107"/>
      <c r="F2960" s="108"/>
    </row>
    <row r="2961" spans="2:6" s="5" customFormat="1">
      <c r="B2961" s="106"/>
      <c r="C2961" s="106"/>
      <c r="D2961" s="106"/>
      <c r="E2961" s="107"/>
      <c r="F2961" s="108"/>
    </row>
    <row r="2962" spans="2:6" s="5" customFormat="1">
      <c r="B2962" s="106"/>
      <c r="C2962" s="106"/>
      <c r="D2962" s="106"/>
      <c r="E2962" s="107"/>
      <c r="F2962" s="108"/>
    </row>
    <row r="2963" spans="2:6" s="5" customFormat="1">
      <c r="B2963" s="106"/>
      <c r="C2963" s="106"/>
      <c r="D2963" s="106"/>
      <c r="E2963" s="107"/>
      <c r="F2963" s="108"/>
    </row>
    <row r="2964" spans="2:6" s="5" customFormat="1">
      <c r="B2964" s="106"/>
      <c r="C2964" s="106"/>
      <c r="D2964" s="106"/>
      <c r="E2964" s="107"/>
      <c r="F2964" s="108"/>
    </row>
    <row r="2965" spans="2:6" s="5" customFormat="1">
      <c r="B2965" s="106"/>
      <c r="C2965" s="106"/>
      <c r="D2965" s="106"/>
      <c r="E2965" s="107"/>
      <c r="F2965" s="108"/>
    </row>
    <row r="2966" spans="2:6" s="5" customFormat="1">
      <c r="B2966" s="106"/>
      <c r="C2966" s="106"/>
      <c r="D2966" s="106"/>
      <c r="E2966" s="107"/>
      <c r="F2966" s="108"/>
    </row>
    <row r="2967" spans="2:6" s="5" customFormat="1">
      <c r="B2967" s="106"/>
      <c r="C2967" s="106"/>
      <c r="D2967" s="106"/>
      <c r="E2967" s="107"/>
      <c r="F2967" s="108"/>
    </row>
    <row r="2968" spans="2:6" s="5" customFormat="1">
      <c r="B2968" s="106"/>
      <c r="C2968" s="106"/>
      <c r="D2968" s="106"/>
      <c r="E2968" s="107"/>
      <c r="F2968" s="108"/>
    </row>
    <row r="2969" spans="2:6" s="5" customFormat="1">
      <c r="B2969" s="106"/>
      <c r="C2969" s="106"/>
      <c r="D2969" s="106"/>
      <c r="E2969" s="107"/>
      <c r="F2969" s="108"/>
    </row>
    <row r="2970" spans="2:6" s="5" customFormat="1">
      <c r="B2970" s="106"/>
      <c r="C2970" s="106"/>
      <c r="D2970" s="106"/>
      <c r="E2970" s="107"/>
      <c r="F2970" s="108"/>
    </row>
    <row r="2971" spans="2:6" s="5" customFormat="1">
      <c r="B2971" s="106"/>
      <c r="C2971" s="106"/>
      <c r="D2971" s="106"/>
      <c r="E2971" s="107"/>
      <c r="F2971" s="108"/>
    </row>
    <row r="2972" spans="2:6" s="5" customFormat="1">
      <c r="B2972" s="106"/>
      <c r="C2972" s="106"/>
      <c r="D2972" s="106"/>
      <c r="E2972" s="107"/>
      <c r="F2972" s="108"/>
    </row>
    <row r="2973" spans="2:6" s="5" customFormat="1">
      <c r="B2973" s="106"/>
      <c r="C2973" s="106"/>
      <c r="D2973" s="106"/>
      <c r="E2973" s="107"/>
      <c r="F2973" s="108"/>
    </row>
    <row r="2974" spans="2:6" s="5" customFormat="1">
      <c r="B2974" s="106"/>
      <c r="C2974" s="106"/>
      <c r="D2974" s="106"/>
      <c r="E2974" s="107"/>
      <c r="F2974" s="108"/>
    </row>
    <row r="2975" spans="2:6" s="5" customFormat="1">
      <c r="B2975" s="106"/>
      <c r="C2975" s="106"/>
      <c r="D2975" s="106"/>
      <c r="E2975" s="107"/>
      <c r="F2975" s="108"/>
    </row>
    <row r="2976" spans="2:6" s="5" customFormat="1">
      <c r="B2976" s="106"/>
      <c r="C2976" s="106"/>
      <c r="D2976" s="106"/>
      <c r="E2976" s="107"/>
      <c r="F2976" s="108"/>
    </row>
    <row r="2977" spans="2:6" s="5" customFormat="1">
      <c r="B2977" s="106"/>
      <c r="C2977" s="106"/>
      <c r="D2977" s="106"/>
      <c r="E2977" s="107"/>
      <c r="F2977" s="108"/>
    </row>
    <row r="2978" spans="2:6" s="5" customFormat="1">
      <c r="B2978" s="106"/>
      <c r="C2978" s="106"/>
      <c r="D2978" s="106"/>
      <c r="E2978" s="107"/>
      <c r="F2978" s="108"/>
    </row>
    <row r="2979" spans="2:6" s="5" customFormat="1">
      <c r="B2979" s="106"/>
      <c r="C2979" s="106"/>
      <c r="D2979" s="106"/>
      <c r="E2979" s="107"/>
      <c r="F2979" s="108"/>
    </row>
    <row r="2980" spans="2:6" s="5" customFormat="1">
      <c r="B2980" s="106"/>
      <c r="C2980" s="106"/>
      <c r="D2980" s="106"/>
      <c r="E2980" s="107"/>
      <c r="F2980" s="108"/>
    </row>
    <row r="2981" spans="2:6" s="5" customFormat="1">
      <c r="B2981" s="106"/>
      <c r="C2981" s="106"/>
      <c r="D2981" s="106"/>
      <c r="E2981" s="107"/>
      <c r="F2981" s="108"/>
    </row>
    <row r="2982" spans="2:6" s="5" customFormat="1">
      <c r="B2982" s="106"/>
      <c r="C2982" s="106"/>
      <c r="D2982" s="106"/>
      <c r="E2982" s="107"/>
      <c r="F2982" s="108"/>
    </row>
    <row r="2983" spans="2:6" s="5" customFormat="1">
      <c r="B2983" s="106"/>
      <c r="C2983" s="106"/>
      <c r="D2983" s="106"/>
      <c r="E2983" s="107"/>
      <c r="F2983" s="108"/>
    </row>
    <row r="2984" spans="2:6" s="5" customFormat="1">
      <c r="B2984" s="106"/>
      <c r="C2984" s="106"/>
      <c r="D2984" s="106"/>
      <c r="E2984" s="107"/>
      <c r="F2984" s="108"/>
    </row>
    <row r="2985" spans="2:6" s="5" customFormat="1">
      <c r="B2985" s="106"/>
      <c r="C2985" s="106"/>
      <c r="D2985" s="106"/>
      <c r="E2985" s="107"/>
      <c r="F2985" s="108"/>
    </row>
    <row r="2986" spans="2:6" s="5" customFormat="1">
      <c r="B2986" s="106"/>
      <c r="C2986" s="106"/>
      <c r="D2986" s="106"/>
      <c r="E2986" s="107"/>
      <c r="F2986" s="108"/>
    </row>
    <row r="2987" spans="2:6" s="5" customFormat="1">
      <c r="B2987" s="106"/>
      <c r="C2987" s="106"/>
      <c r="D2987" s="106"/>
      <c r="E2987" s="107"/>
      <c r="F2987" s="108"/>
    </row>
    <row r="2988" spans="2:6" s="5" customFormat="1">
      <c r="B2988" s="106"/>
      <c r="C2988" s="106"/>
      <c r="D2988" s="106"/>
      <c r="E2988" s="107"/>
      <c r="F2988" s="108"/>
    </row>
    <row r="2989" spans="2:6" s="5" customFormat="1">
      <c r="B2989" s="106"/>
      <c r="C2989" s="106"/>
      <c r="D2989" s="106"/>
      <c r="E2989" s="107"/>
      <c r="F2989" s="108"/>
    </row>
    <row r="2990" spans="2:6" s="5" customFormat="1">
      <c r="B2990" s="106"/>
      <c r="C2990" s="106"/>
      <c r="D2990" s="106"/>
      <c r="E2990" s="107"/>
      <c r="F2990" s="108"/>
    </row>
    <row r="2991" spans="2:6" s="5" customFormat="1">
      <c r="B2991" s="106"/>
      <c r="C2991" s="106"/>
      <c r="D2991" s="106"/>
      <c r="E2991" s="107"/>
      <c r="F2991" s="108"/>
    </row>
    <row r="2992" spans="2:6" s="5" customFormat="1">
      <c r="B2992" s="106"/>
      <c r="C2992" s="106"/>
      <c r="D2992" s="106"/>
      <c r="E2992" s="107"/>
      <c r="F2992" s="108"/>
    </row>
    <row r="2993" spans="2:6" s="5" customFormat="1">
      <c r="B2993" s="106"/>
      <c r="C2993" s="106"/>
      <c r="D2993" s="106"/>
      <c r="E2993" s="107"/>
      <c r="F2993" s="108"/>
    </row>
    <row r="2994" spans="2:6" s="5" customFormat="1">
      <c r="B2994" s="106"/>
      <c r="C2994" s="106"/>
      <c r="D2994" s="106"/>
      <c r="E2994" s="107"/>
      <c r="F2994" s="108"/>
    </row>
    <row r="2995" spans="2:6" s="5" customFormat="1">
      <c r="B2995" s="106"/>
      <c r="C2995" s="106"/>
      <c r="D2995" s="106"/>
      <c r="E2995" s="107"/>
      <c r="F2995" s="108"/>
    </row>
    <row r="2996" spans="2:6" s="5" customFormat="1">
      <c r="B2996" s="106"/>
      <c r="C2996" s="106"/>
      <c r="D2996" s="106"/>
      <c r="E2996" s="107"/>
      <c r="F2996" s="108"/>
    </row>
    <row r="2997" spans="2:6" s="5" customFormat="1">
      <c r="B2997" s="106"/>
      <c r="C2997" s="106"/>
      <c r="D2997" s="106"/>
      <c r="E2997" s="107"/>
      <c r="F2997" s="108"/>
    </row>
    <row r="2998" spans="2:6" s="5" customFormat="1">
      <c r="B2998" s="106"/>
      <c r="C2998" s="106"/>
      <c r="D2998" s="106"/>
      <c r="E2998" s="107"/>
      <c r="F2998" s="108"/>
    </row>
    <row r="2999" spans="2:6" s="5" customFormat="1">
      <c r="B2999" s="106"/>
      <c r="C2999" s="106"/>
      <c r="D2999" s="106"/>
      <c r="E2999" s="107"/>
      <c r="F2999" s="108"/>
    </row>
    <row r="3000" spans="2:6" s="5" customFormat="1">
      <c r="B3000" s="106"/>
      <c r="C3000" s="106"/>
      <c r="D3000" s="106"/>
      <c r="E3000" s="107"/>
      <c r="F3000" s="108"/>
    </row>
    <row r="3001" spans="2:6" s="5" customFormat="1">
      <c r="B3001" s="106"/>
      <c r="C3001" s="106"/>
      <c r="D3001" s="106"/>
      <c r="E3001" s="107"/>
      <c r="F3001" s="108"/>
    </row>
    <row r="3002" spans="2:6" s="5" customFormat="1">
      <c r="B3002" s="106"/>
      <c r="C3002" s="106"/>
      <c r="D3002" s="106"/>
      <c r="E3002" s="107"/>
      <c r="F3002" s="108"/>
    </row>
    <row r="3003" spans="2:6" s="5" customFormat="1">
      <c r="B3003" s="106"/>
      <c r="C3003" s="106"/>
      <c r="D3003" s="106"/>
      <c r="E3003" s="107"/>
      <c r="F3003" s="108"/>
    </row>
    <row r="3004" spans="2:6" s="5" customFormat="1">
      <c r="B3004" s="106"/>
      <c r="C3004" s="106"/>
      <c r="D3004" s="106"/>
      <c r="E3004" s="107"/>
      <c r="F3004" s="108"/>
    </row>
    <row r="3005" spans="2:6" s="5" customFormat="1">
      <c r="B3005" s="106"/>
      <c r="C3005" s="106"/>
      <c r="D3005" s="106"/>
      <c r="E3005" s="107"/>
      <c r="F3005" s="108"/>
    </row>
    <row r="3006" spans="2:6" s="5" customFormat="1">
      <c r="B3006" s="106"/>
      <c r="C3006" s="106"/>
      <c r="D3006" s="106"/>
      <c r="E3006" s="107"/>
      <c r="F3006" s="108"/>
    </row>
    <row r="3007" spans="2:6" s="5" customFormat="1">
      <c r="B3007" s="106"/>
      <c r="C3007" s="106"/>
      <c r="D3007" s="106"/>
      <c r="E3007" s="107"/>
      <c r="F3007" s="108"/>
    </row>
    <row r="3008" spans="2:6" s="5" customFormat="1">
      <c r="B3008" s="106"/>
      <c r="C3008" s="106"/>
      <c r="D3008" s="106"/>
      <c r="E3008" s="107"/>
      <c r="F3008" s="108"/>
    </row>
    <row r="3009" spans="2:6" s="5" customFormat="1">
      <c r="B3009" s="106"/>
      <c r="C3009" s="106"/>
      <c r="D3009" s="106"/>
      <c r="E3009" s="107"/>
      <c r="F3009" s="108"/>
    </row>
    <row r="3010" spans="2:6" s="5" customFormat="1">
      <c r="B3010" s="106"/>
      <c r="C3010" s="106"/>
      <c r="D3010" s="106"/>
      <c r="E3010" s="107"/>
      <c r="F3010" s="108"/>
    </row>
    <row r="3011" spans="2:6" s="5" customFormat="1">
      <c r="B3011" s="106"/>
      <c r="C3011" s="106"/>
      <c r="D3011" s="106"/>
      <c r="E3011" s="107"/>
      <c r="F3011" s="108"/>
    </row>
    <row r="3012" spans="2:6" s="5" customFormat="1">
      <c r="B3012" s="106"/>
      <c r="C3012" s="106"/>
      <c r="D3012" s="106"/>
      <c r="E3012" s="107"/>
      <c r="F3012" s="108"/>
    </row>
    <row r="3013" spans="2:6" s="5" customFormat="1">
      <c r="B3013" s="106"/>
      <c r="C3013" s="106"/>
      <c r="D3013" s="106"/>
      <c r="E3013" s="107"/>
      <c r="F3013" s="108"/>
    </row>
    <row r="3014" spans="2:6" s="5" customFormat="1">
      <c r="B3014" s="106"/>
      <c r="C3014" s="106"/>
      <c r="D3014" s="106"/>
      <c r="E3014" s="107"/>
      <c r="F3014" s="108"/>
    </row>
    <row r="3015" spans="2:6" s="5" customFormat="1">
      <c r="B3015" s="106"/>
      <c r="C3015" s="106"/>
      <c r="D3015" s="106"/>
      <c r="E3015" s="107"/>
      <c r="F3015" s="108"/>
    </row>
    <row r="3016" spans="2:6" s="5" customFormat="1">
      <c r="B3016" s="106"/>
      <c r="C3016" s="106"/>
      <c r="D3016" s="106"/>
      <c r="E3016" s="107"/>
      <c r="F3016" s="108"/>
    </row>
    <row r="3017" spans="2:6" s="5" customFormat="1">
      <c r="B3017" s="106"/>
      <c r="C3017" s="106"/>
      <c r="D3017" s="106"/>
      <c r="E3017" s="107"/>
      <c r="F3017" s="108"/>
    </row>
    <row r="3018" spans="2:6" s="5" customFormat="1">
      <c r="B3018" s="106"/>
      <c r="C3018" s="106"/>
      <c r="D3018" s="106"/>
      <c r="E3018" s="107"/>
      <c r="F3018" s="108"/>
    </row>
    <row r="3019" spans="2:6" s="5" customFormat="1">
      <c r="B3019" s="106"/>
      <c r="C3019" s="106"/>
      <c r="D3019" s="106"/>
      <c r="E3019" s="107"/>
      <c r="F3019" s="108"/>
    </row>
    <row r="3020" spans="2:6" s="5" customFormat="1">
      <c r="B3020" s="106"/>
      <c r="C3020" s="106"/>
      <c r="D3020" s="106"/>
      <c r="E3020" s="107"/>
      <c r="F3020" s="108"/>
    </row>
    <row r="3021" spans="2:6" s="5" customFormat="1">
      <c r="B3021" s="106"/>
      <c r="C3021" s="106"/>
      <c r="D3021" s="106"/>
      <c r="E3021" s="107"/>
      <c r="F3021" s="108"/>
    </row>
    <row r="3022" spans="2:6" s="5" customFormat="1">
      <c r="B3022" s="106"/>
      <c r="C3022" s="106"/>
      <c r="D3022" s="106"/>
      <c r="E3022" s="107"/>
      <c r="F3022" s="108"/>
    </row>
    <row r="3023" spans="2:6" s="5" customFormat="1">
      <c r="B3023" s="106"/>
      <c r="C3023" s="106"/>
      <c r="D3023" s="106"/>
      <c r="E3023" s="107"/>
      <c r="F3023" s="108"/>
    </row>
    <row r="3024" spans="2:6" s="5" customFormat="1">
      <c r="B3024" s="106"/>
      <c r="C3024" s="106"/>
      <c r="D3024" s="106"/>
      <c r="E3024" s="107"/>
      <c r="F3024" s="108"/>
    </row>
    <row r="3025" spans="2:6" s="5" customFormat="1">
      <c r="B3025" s="106"/>
      <c r="C3025" s="106"/>
      <c r="D3025" s="106"/>
      <c r="E3025" s="107"/>
      <c r="F3025" s="108"/>
    </row>
    <row r="3026" spans="2:6" s="5" customFormat="1">
      <c r="B3026" s="106"/>
      <c r="C3026" s="106"/>
      <c r="D3026" s="106"/>
      <c r="E3026" s="107"/>
      <c r="F3026" s="108"/>
    </row>
    <row r="3027" spans="2:6" s="5" customFormat="1">
      <c r="B3027" s="106"/>
      <c r="C3027" s="106"/>
      <c r="D3027" s="106"/>
      <c r="E3027" s="107"/>
      <c r="F3027" s="108"/>
    </row>
    <row r="3028" spans="2:6" s="5" customFormat="1">
      <c r="B3028" s="106"/>
      <c r="C3028" s="106"/>
      <c r="D3028" s="106"/>
      <c r="E3028" s="107"/>
      <c r="F3028" s="108"/>
    </row>
    <row r="3029" spans="2:6" s="5" customFormat="1">
      <c r="B3029" s="106"/>
      <c r="C3029" s="106"/>
      <c r="D3029" s="106"/>
      <c r="E3029" s="107"/>
      <c r="F3029" s="108"/>
    </row>
    <row r="3030" spans="2:6" s="5" customFormat="1">
      <c r="B3030" s="106"/>
      <c r="C3030" s="106"/>
      <c r="D3030" s="106"/>
      <c r="E3030" s="107"/>
      <c r="F3030" s="108"/>
    </row>
    <row r="3031" spans="2:6" s="5" customFormat="1">
      <c r="B3031" s="106"/>
      <c r="C3031" s="106"/>
      <c r="D3031" s="106"/>
      <c r="E3031" s="107"/>
      <c r="F3031" s="108"/>
    </row>
    <row r="3032" spans="2:6" s="5" customFormat="1">
      <c r="B3032" s="106"/>
      <c r="C3032" s="106"/>
      <c r="D3032" s="106"/>
      <c r="E3032" s="107"/>
      <c r="F3032" s="108"/>
    </row>
    <row r="3033" spans="2:6" s="5" customFormat="1">
      <c r="B3033" s="106"/>
      <c r="C3033" s="106"/>
      <c r="D3033" s="106"/>
      <c r="E3033" s="107"/>
      <c r="F3033" s="108"/>
    </row>
    <row r="3034" spans="2:6" s="5" customFormat="1">
      <c r="B3034" s="106"/>
      <c r="C3034" s="106"/>
      <c r="D3034" s="106"/>
      <c r="E3034" s="107"/>
      <c r="F3034" s="108"/>
    </row>
    <row r="3035" spans="2:6" s="5" customFormat="1">
      <c r="B3035" s="106"/>
      <c r="C3035" s="106"/>
      <c r="D3035" s="106"/>
      <c r="E3035" s="107"/>
      <c r="F3035" s="108"/>
    </row>
    <row r="3036" spans="2:6" s="5" customFormat="1">
      <c r="B3036" s="106"/>
      <c r="C3036" s="106"/>
      <c r="D3036" s="106"/>
      <c r="E3036" s="107"/>
      <c r="F3036" s="108"/>
    </row>
    <row r="3037" spans="2:6" s="5" customFormat="1">
      <c r="B3037" s="106"/>
      <c r="C3037" s="106"/>
      <c r="D3037" s="106"/>
      <c r="E3037" s="107"/>
      <c r="F3037" s="108"/>
    </row>
    <row r="3038" spans="2:6" s="5" customFormat="1">
      <c r="B3038" s="106"/>
      <c r="C3038" s="106"/>
      <c r="D3038" s="106"/>
      <c r="E3038" s="107"/>
      <c r="F3038" s="108"/>
    </row>
    <row r="3039" spans="2:6" s="5" customFormat="1">
      <c r="B3039" s="106"/>
      <c r="C3039" s="106"/>
      <c r="D3039" s="106"/>
      <c r="E3039" s="107"/>
      <c r="F3039" s="108"/>
    </row>
    <row r="3040" spans="2:6" s="5" customFormat="1">
      <c r="B3040" s="106"/>
      <c r="C3040" s="106"/>
      <c r="D3040" s="106"/>
      <c r="E3040" s="107"/>
      <c r="F3040" s="108"/>
    </row>
    <row r="3041" spans="2:6" s="5" customFormat="1">
      <c r="B3041" s="106"/>
      <c r="C3041" s="106"/>
      <c r="D3041" s="106"/>
      <c r="E3041" s="107"/>
      <c r="F3041" s="108"/>
    </row>
    <row r="3042" spans="2:6" s="5" customFormat="1">
      <c r="B3042" s="106"/>
      <c r="C3042" s="106"/>
      <c r="D3042" s="106"/>
      <c r="E3042" s="107"/>
      <c r="F3042" s="108"/>
    </row>
    <row r="3043" spans="2:6" s="5" customFormat="1">
      <c r="B3043" s="106"/>
      <c r="C3043" s="106"/>
      <c r="D3043" s="106"/>
      <c r="E3043" s="107"/>
      <c r="F3043" s="108"/>
    </row>
    <row r="3044" spans="2:6" s="5" customFormat="1">
      <c r="B3044" s="106"/>
      <c r="C3044" s="106"/>
      <c r="D3044" s="106"/>
      <c r="E3044" s="107"/>
      <c r="F3044" s="108"/>
    </row>
    <row r="3045" spans="2:6" s="5" customFormat="1">
      <c r="B3045" s="106"/>
      <c r="C3045" s="106"/>
      <c r="D3045" s="106"/>
      <c r="E3045" s="107"/>
      <c r="F3045" s="108"/>
    </row>
    <row r="3046" spans="2:6" s="5" customFormat="1">
      <c r="B3046" s="106"/>
      <c r="C3046" s="106"/>
      <c r="D3046" s="106"/>
      <c r="E3046" s="107"/>
      <c r="F3046" s="108"/>
    </row>
    <row r="3047" spans="2:6" s="5" customFormat="1">
      <c r="B3047" s="106"/>
      <c r="C3047" s="106"/>
      <c r="D3047" s="106"/>
      <c r="E3047" s="107"/>
      <c r="F3047" s="108"/>
    </row>
    <row r="3048" spans="2:6" s="5" customFormat="1">
      <c r="B3048" s="106"/>
      <c r="C3048" s="106"/>
      <c r="D3048" s="106"/>
      <c r="E3048" s="107"/>
      <c r="F3048" s="108"/>
    </row>
    <row r="3049" spans="2:6" s="5" customFormat="1">
      <c r="B3049" s="106"/>
      <c r="C3049" s="106"/>
      <c r="D3049" s="106"/>
      <c r="E3049" s="107"/>
      <c r="F3049" s="108"/>
    </row>
    <row r="3050" spans="2:6" s="5" customFormat="1">
      <c r="B3050" s="106"/>
      <c r="C3050" s="106"/>
      <c r="D3050" s="106"/>
      <c r="E3050" s="107"/>
      <c r="F3050" s="108"/>
    </row>
    <row r="3051" spans="2:6" s="5" customFormat="1">
      <c r="B3051" s="106"/>
      <c r="C3051" s="106"/>
      <c r="D3051" s="106"/>
      <c r="E3051" s="107"/>
      <c r="F3051" s="108"/>
    </row>
    <row r="3052" spans="2:6" s="5" customFormat="1">
      <c r="B3052" s="106"/>
      <c r="C3052" s="106"/>
      <c r="D3052" s="106"/>
      <c r="E3052" s="107"/>
      <c r="F3052" s="108"/>
    </row>
    <row r="3053" spans="2:6" s="5" customFormat="1">
      <c r="B3053" s="106"/>
      <c r="C3053" s="106"/>
      <c r="D3053" s="106"/>
      <c r="E3053" s="107"/>
      <c r="F3053" s="108"/>
    </row>
    <row r="3054" spans="2:6" s="5" customFormat="1">
      <c r="B3054" s="106"/>
      <c r="C3054" s="106"/>
      <c r="D3054" s="106"/>
      <c r="E3054" s="107"/>
      <c r="F3054" s="108"/>
    </row>
    <row r="3055" spans="2:6" s="5" customFormat="1">
      <c r="B3055" s="106"/>
      <c r="C3055" s="106"/>
      <c r="D3055" s="106"/>
      <c r="E3055" s="107"/>
      <c r="F3055" s="108"/>
    </row>
    <row r="3056" spans="2:6" s="5" customFormat="1">
      <c r="B3056" s="106"/>
      <c r="C3056" s="106"/>
      <c r="D3056" s="106"/>
      <c r="E3056" s="107"/>
      <c r="F3056" s="108"/>
    </row>
    <row r="3057" spans="2:6" s="5" customFormat="1">
      <c r="B3057" s="106"/>
      <c r="C3057" s="106"/>
      <c r="D3057" s="106"/>
      <c r="E3057" s="107"/>
      <c r="F3057" s="108"/>
    </row>
    <row r="3058" spans="2:6" s="5" customFormat="1">
      <c r="B3058" s="106"/>
      <c r="C3058" s="106"/>
      <c r="D3058" s="106"/>
      <c r="E3058" s="107"/>
      <c r="F3058" s="108"/>
    </row>
    <row r="3059" spans="2:6" s="5" customFormat="1">
      <c r="B3059" s="106"/>
      <c r="C3059" s="106"/>
      <c r="D3059" s="106"/>
      <c r="E3059" s="107"/>
      <c r="F3059" s="108"/>
    </row>
    <row r="3060" spans="2:6" s="5" customFormat="1">
      <c r="B3060" s="106"/>
      <c r="C3060" s="106"/>
      <c r="D3060" s="106"/>
      <c r="E3060" s="107"/>
      <c r="F3060" s="108"/>
    </row>
    <row r="3061" spans="2:6" s="5" customFormat="1">
      <c r="B3061" s="106"/>
      <c r="C3061" s="106"/>
      <c r="D3061" s="106"/>
      <c r="E3061" s="107"/>
      <c r="F3061" s="108"/>
    </row>
    <row r="3062" spans="2:6" s="5" customFormat="1">
      <c r="B3062" s="106"/>
      <c r="C3062" s="106"/>
      <c r="D3062" s="106"/>
      <c r="E3062" s="107"/>
      <c r="F3062" s="108"/>
    </row>
    <row r="3063" spans="2:6" s="5" customFormat="1">
      <c r="B3063" s="106"/>
      <c r="C3063" s="106"/>
      <c r="D3063" s="106"/>
      <c r="E3063" s="107"/>
      <c r="F3063" s="108"/>
    </row>
    <row r="3064" spans="2:6" s="5" customFormat="1">
      <c r="B3064" s="106"/>
      <c r="C3064" s="106"/>
      <c r="D3064" s="106"/>
      <c r="E3064" s="107"/>
      <c r="F3064" s="108"/>
    </row>
    <row r="3065" spans="2:6" s="5" customFormat="1">
      <c r="B3065" s="106"/>
      <c r="C3065" s="106"/>
      <c r="D3065" s="106"/>
      <c r="E3065" s="107"/>
      <c r="F3065" s="108"/>
    </row>
    <row r="3066" spans="2:6" s="5" customFormat="1">
      <c r="B3066" s="106"/>
      <c r="C3066" s="106"/>
      <c r="D3066" s="106"/>
      <c r="E3066" s="107"/>
      <c r="F3066" s="108"/>
    </row>
    <row r="3067" spans="2:6" s="5" customFormat="1">
      <c r="B3067" s="106"/>
      <c r="C3067" s="106"/>
      <c r="D3067" s="106"/>
      <c r="E3067" s="107"/>
      <c r="F3067" s="108"/>
    </row>
    <row r="3068" spans="2:6" s="5" customFormat="1">
      <c r="B3068" s="106"/>
      <c r="C3068" s="106"/>
      <c r="D3068" s="106"/>
      <c r="E3068" s="107"/>
      <c r="F3068" s="108"/>
    </row>
    <row r="3069" spans="2:6" s="5" customFormat="1">
      <c r="B3069" s="106"/>
      <c r="C3069" s="106"/>
      <c r="D3069" s="106"/>
      <c r="E3069" s="107"/>
      <c r="F3069" s="108"/>
    </row>
    <row r="3070" spans="2:6" s="5" customFormat="1">
      <c r="B3070" s="106"/>
      <c r="C3070" s="106"/>
      <c r="D3070" s="106"/>
      <c r="E3070" s="107"/>
      <c r="F3070" s="108"/>
    </row>
    <row r="3071" spans="2:6" s="5" customFormat="1">
      <c r="B3071" s="106"/>
      <c r="C3071" s="106"/>
      <c r="D3071" s="106"/>
      <c r="E3071" s="107"/>
      <c r="F3071" s="108"/>
    </row>
    <row r="3072" spans="2:6" s="5" customFormat="1">
      <c r="B3072" s="106"/>
      <c r="C3072" s="106"/>
      <c r="D3072" s="106"/>
      <c r="E3072" s="107"/>
      <c r="F3072" s="108"/>
    </row>
    <row r="3073" spans="2:6" s="5" customFormat="1">
      <c r="B3073" s="106"/>
      <c r="C3073" s="106"/>
      <c r="D3073" s="106"/>
      <c r="E3073" s="107"/>
      <c r="F3073" s="108"/>
    </row>
    <row r="3074" spans="2:6" s="5" customFormat="1">
      <c r="B3074" s="106"/>
      <c r="C3074" s="106"/>
      <c r="D3074" s="106"/>
      <c r="E3074" s="107"/>
      <c r="F3074" s="108"/>
    </row>
    <row r="3075" spans="2:6" s="5" customFormat="1">
      <c r="B3075" s="106"/>
      <c r="C3075" s="106"/>
      <c r="D3075" s="106"/>
      <c r="E3075" s="107"/>
      <c r="F3075" s="108"/>
    </row>
    <row r="3076" spans="2:6" s="5" customFormat="1">
      <c r="B3076" s="106"/>
      <c r="C3076" s="106"/>
      <c r="D3076" s="106"/>
      <c r="E3076" s="107"/>
      <c r="F3076" s="108"/>
    </row>
    <row r="3077" spans="2:6" s="5" customFormat="1">
      <c r="B3077" s="106"/>
      <c r="C3077" s="106"/>
      <c r="D3077" s="106"/>
      <c r="E3077" s="107"/>
      <c r="F3077" s="108"/>
    </row>
    <row r="3078" spans="2:6" s="5" customFormat="1">
      <c r="B3078" s="106"/>
      <c r="C3078" s="106"/>
      <c r="D3078" s="106"/>
      <c r="E3078" s="107"/>
      <c r="F3078" s="108"/>
    </row>
    <row r="3079" spans="2:6" s="5" customFormat="1">
      <c r="B3079" s="106"/>
      <c r="C3079" s="106"/>
      <c r="D3079" s="106"/>
      <c r="E3079" s="107"/>
      <c r="F3079" s="108"/>
    </row>
    <row r="3080" spans="2:6" s="5" customFormat="1">
      <c r="B3080" s="106"/>
      <c r="C3080" s="106"/>
      <c r="D3080" s="106"/>
      <c r="E3080" s="107"/>
      <c r="F3080" s="108"/>
    </row>
    <row r="3081" spans="2:6" s="5" customFormat="1">
      <c r="B3081" s="106"/>
      <c r="C3081" s="106"/>
      <c r="D3081" s="106"/>
      <c r="E3081" s="107"/>
      <c r="F3081" s="108"/>
    </row>
    <row r="3082" spans="2:6" s="5" customFormat="1">
      <c r="B3082" s="106"/>
      <c r="C3082" s="106"/>
      <c r="D3082" s="106"/>
      <c r="E3082" s="107"/>
      <c r="F3082" s="108"/>
    </row>
    <row r="3083" spans="2:6" s="5" customFormat="1">
      <c r="B3083" s="106"/>
      <c r="C3083" s="106"/>
      <c r="D3083" s="106"/>
      <c r="E3083" s="107"/>
      <c r="F3083" s="108"/>
    </row>
    <row r="3084" spans="2:6" s="5" customFormat="1">
      <c r="B3084" s="106"/>
      <c r="C3084" s="106"/>
      <c r="D3084" s="106"/>
      <c r="E3084" s="107"/>
      <c r="F3084" s="108"/>
    </row>
    <row r="3085" spans="2:6" s="5" customFormat="1">
      <c r="B3085" s="106"/>
      <c r="C3085" s="106"/>
      <c r="D3085" s="106"/>
      <c r="E3085" s="107"/>
      <c r="F3085" s="108"/>
    </row>
    <row r="3086" spans="2:6" s="5" customFormat="1">
      <c r="B3086" s="106"/>
      <c r="C3086" s="106"/>
      <c r="D3086" s="106"/>
      <c r="E3086" s="107"/>
      <c r="F3086" s="108"/>
    </row>
    <row r="3087" spans="2:6" s="5" customFormat="1">
      <c r="B3087" s="106"/>
      <c r="C3087" s="106"/>
      <c r="D3087" s="106"/>
      <c r="E3087" s="107"/>
      <c r="F3087" s="108"/>
    </row>
    <row r="3088" spans="2:6" s="5" customFormat="1">
      <c r="B3088" s="106"/>
      <c r="C3088" s="106"/>
      <c r="D3088" s="106"/>
      <c r="E3088" s="107"/>
      <c r="F3088" s="108"/>
    </row>
    <row r="3089" spans="2:6" s="5" customFormat="1">
      <c r="B3089" s="106"/>
      <c r="C3089" s="106"/>
      <c r="D3089" s="106"/>
      <c r="E3089" s="107"/>
      <c r="F3089" s="108"/>
    </row>
    <row r="3090" spans="2:6" s="5" customFormat="1">
      <c r="B3090" s="106"/>
      <c r="C3090" s="106"/>
      <c r="D3090" s="106"/>
      <c r="E3090" s="107"/>
      <c r="F3090" s="108"/>
    </row>
    <row r="3091" spans="2:6" s="5" customFormat="1">
      <c r="B3091" s="106"/>
      <c r="C3091" s="106"/>
      <c r="D3091" s="106"/>
      <c r="E3091" s="107"/>
      <c r="F3091" s="108"/>
    </row>
    <row r="3092" spans="2:6" s="5" customFormat="1">
      <c r="B3092" s="106"/>
      <c r="C3092" s="106"/>
      <c r="D3092" s="106"/>
      <c r="E3092" s="107"/>
      <c r="F3092" s="108"/>
    </row>
    <row r="3093" spans="2:6" s="5" customFormat="1">
      <c r="B3093" s="106"/>
      <c r="C3093" s="106"/>
      <c r="D3093" s="106"/>
      <c r="E3093" s="107"/>
      <c r="F3093" s="108"/>
    </row>
    <row r="3094" spans="2:6" s="5" customFormat="1">
      <c r="B3094" s="106"/>
      <c r="C3094" s="106"/>
      <c r="D3094" s="106"/>
      <c r="E3094" s="107"/>
      <c r="F3094" s="108"/>
    </row>
    <row r="3095" spans="2:6" s="5" customFormat="1">
      <c r="B3095" s="106"/>
      <c r="C3095" s="106"/>
      <c r="D3095" s="106"/>
      <c r="E3095" s="107"/>
      <c r="F3095" s="108"/>
    </row>
    <row r="3096" spans="2:6" s="5" customFormat="1">
      <c r="B3096" s="106"/>
      <c r="C3096" s="106"/>
      <c r="D3096" s="106"/>
      <c r="E3096" s="107"/>
      <c r="F3096" s="108"/>
    </row>
    <row r="3097" spans="2:6" s="5" customFormat="1">
      <c r="B3097" s="106"/>
      <c r="C3097" s="106"/>
      <c r="D3097" s="106"/>
      <c r="E3097" s="107"/>
      <c r="F3097" s="108"/>
    </row>
    <row r="3098" spans="2:6" s="5" customFormat="1">
      <c r="B3098" s="106"/>
      <c r="C3098" s="106"/>
      <c r="D3098" s="106"/>
      <c r="E3098" s="107"/>
      <c r="F3098" s="108"/>
    </row>
    <row r="3099" spans="2:6" s="5" customFormat="1">
      <c r="B3099" s="106"/>
      <c r="C3099" s="106"/>
      <c r="D3099" s="106"/>
      <c r="E3099" s="107"/>
      <c r="F3099" s="108"/>
    </row>
    <row r="3100" spans="2:6" s="5" customFormat="1">
      <c r="B3100" s="106"/>
      <c r="C3100" s="106"/>
      <c r="D3100" s="106"/>
      <c r="E3100" s="107"/>
      <c r="F3100" s="108"/>
    </row>
    <row r="3101" spans="2:6" s="5" customFormat="1">
      <c r="B3101" s="106"/>
      <c r="C3101" s="106"/>
      <c r="D3101" s="106"/>
      <c r="E3101" s="107"/>
      <c r="F3101" s="108"/>
    </row>
    <row r="3102" spans="2:6" s="5" customFormat="1">
      <c r="B3102" s="106"/>
      <c r="C3102" s="106"/>
      <c r="D3102" s="106"/>
      <c r="E3102" s="107"/>
      <c r="F3102" s="108"/>
    </row>
    <row r="3103" spans="2:6" s="5" customFormat="1">
      <c r="B3103" s="106"/>
      <c r="C3103" s="106"/>
      <c r="D3103" s="106"/>
      <c r="E3103" s="107"/>
      <c r="F3103" s="108"/>
    </row>
    <row r="3104" spans="2:6" s="5" customFormat="1">
      <c r="B3104" s="106"/>
      <c r="C3104" s="106"/>
      <c r="D3104" s="106"/>
      <c r="E3104" s="107"/>
      <c r="F3104" s="108"/>
    </row>
    <row r="3105" spans="2:6" s="5" customFormat="1">
      <c r="B3105" s="106"/>
      <c r="C3105" s="106"/>
      <c r="D3105" s="106"/>
      <c r="E3105" s="107"/>
      <c r="F3105" s="108"/>
    </row>
    <row r="3106" spans="2:6" s="5" customFormat="1">
      <c r="B3106" s="106"/>
      <c r="C3106" s="106"/>
      <c r="D3106" s="106"/>
      <c r="E3106" s="107"/>
      <c r="F3106" s="108"/>
    </row>
    <row r="3107" spans="2:6" s="5" customFormat="1">
      <c r="B3107" s="106"/>
      <c r="C3107" s="106"/>
      <c r="D3107" s="106"/>
      <c r="E3107" s="107"/>
      <c r="F3107" s="108"/>
    </row>
    <row r="3108" spans="2:6" s="5" customFormat="1">
      <c r="B3108" s="106"/>
      <c r="C3108" s="106"/>
      <c r="D3108" s="106"/>
      <c r="E3108" s="107"/>
      <c r="F3108" s="108"/>
    </row>
    <row r="3109" spans="2:6" s="5" customFormat="1">
      <c r="B3109" s="106"/>
      <c r="C3109" s="106"/>
      <c r="D3109" s="106"/>
      <c r="E3109" s="107"/>
      <c r="F3109" s="108"/>
    </row>
    <row r="3110" spans="2:6" s="5" customFormat="1">
      <c r="B3110" s="106"/>
      <c r="C3110" s="106"/>
      <c r="D3110" s="106"/>
      <c r="E3110" s="107"/>
      <c r="F3110" s="108"/>
    </row>
    <row r="3111" spans="2:6" s="5" customFormat="1">
      <c r="B3111" s="106"/>
      <c r="C3111" s="106"/>
      <c r="D3111" s="106"/>
      <c r="E3111" s="107"/>
      <c r="F3111" s="108"/>
    </row>
    <row r="3112" spans="2:6" s="5" customFormat="1">
      <c r="B3112" s="106"/>
      <c r="C3112" s="106"/>
      <c r="D3112" s="106"/>
      <c r="E3112" s="107"/>
      <c r="F3112" s="108"/>
    </row>
    <row r="3113" spans="2:6" s="5" customFormat="1">
      <c r="B3113" s="106"/>
      <c r="C3113" s="106"/>
      <c r="D3113" s="106"/>
      <c r="E3113" s="107"/>
      <c r="F3113" s="108"/>
    </row>
    <row r="3114" spans="2:6" s="5" customFormat="1">
      <c r="B3114" s="106"/>
      <c r="C3114" s="106"/>
      <c r="D3114" s="106"/>
      <c r="E3114" s="107"/>
      <c r="F3114" s="108"/>
    </row>
    <row r="3115" spans="2:6" s="5" customFormat="1">
      <c r="B3115" s="106"/>
      <c r="C3115" s="106"/>
      <c r="D3115" s="106"/>
      <c r="E3115" s="107"/>
      <c r="F3115" s="108"/>
    </row>
    <row r="3116" spans="2:6" s="5" customFormat="1">
      <c r="B3116" s="106"/>
      <c r="C3116" s="106"/>
      <c r="D3116" s="106"/>
      <c r="E3116" s="107"/>
      <c r="F3116" s="108"/>
    </row>
    <row r="3117" spans="2:6" s="5" customFormat="1">
      <c r="B3117" s="106"/>
      <c r="C3117" s="106"/>
      <c r="D3117" s="106"/>
      <c r="E3117" s="107"/>
      <c r="F3117" s="108"/>
    </row>
    <row r="3118" spans="2:6" s="5" customFormat="1">
      <c r="B3118" s="106"/>
      <c r="C3118" s="106"/>
      <c r="D3118" s="106"/>
      <c r="E3118" s="107"/>
      <c r="F3118" s="108"/>
    </row>
    <row r="3119" spans="2:6" s="5" customFormat="1">
      <c r="B3119" s="106"/>
      <c r="C3119" s="106"/>
      <c r="D3119" s="106"/>
      <c r="E3119" s="107"/>
      <c r="F3119" s="108"/>
    </row>
    <row r="3120" spans="2:6" s="5" customFormat="1">
      <c r="B3120" s="106"/>
      <c r="C3120" s="106"/>
      <c r="D3120" s="106"/>
      <c r="E3120" s="107"/>
      <c r="F3120" s="108"/>
    </row>
    <row r="3121" spans="2:6" s="5" customFormat="1">
      <c r="B3121" s="106"/>
      <c r="C3121" s="106"/>
      <c r="D3121" s="106"/>
      <c r="E3121" s="107"/>
      <c r="F3121" s="108"/>
    </row>
    <row r="3122" spans="2:6" s="5" customFormat="1">
      <c r="B3122" s="106"/>
      <c r="C3122" s="106"/>
      <c r="D3122" s="106"/>
      <c r="E3122" s="107"/>
      <c r="F3122" s="108"/>
    </row>
    <row r="3123" spans="2:6" s="5" customFormat="1">
      <c r="B3123" s="106"/>
      <c r="C3123" s="106"/>
      <c r="D3123" s="106"/>
      <c r="E3123" s="107"/>
      <c r="F3123" s="108"/>
    </row>
    <row r="3124" spans="2:6" s="5" customFormat="1">
      <c r="B3124" s="106"/>
      <c r="C3124" s="106"/>
      <c r="D3124" s="106"/>
      <c r="E3124" s="107"/>
      <c r="F3124" s="108"/>
    </row>
    <row r="3125" spans="2:6" s="5" customFormat="1">
      <c r="B3125" s="106"/>
      <c r="C3125" s="106"/>
      <c r="D3125" s="106"/>
      <c r="E3125" s="107"/>
      <c r="F3125" s="108"/>
    </row>
    <row r="3126" spans="2:6" s="5" customFormat="1">
      <c r="B3126" s="106"/>
      <c r="C3126" s="106"/>
      <c r="D3126" s="106"/>
      <c r="E3126" s="107"/>
      <c r="F3126" s="108"/>
    </row>
    <row r="3127" spans="2:6" s="5" customFormat="1">
      <c r="B3127" s="106"/>
      <c r="C3127" s="106"/>
      <c r="D3127" s="106"/>
      <c r="E3127" s="107"/>
      <c r="F3127" s="108"/>
    </row>
    <row r="3128" spans="2:6" s="5" customFormat="1">
      <c r="B3128" s="106"/>
      <c r="C3128" s="106"/>
      <c r="D3128" s="106"/>
      <c r="E3128" s="107"/>
      <c r="F3128" s="108"/>
    </row>
    <row r="3129" spans="2:6" s="5" customFormat="1">
      <c r="B3129" s="106"/>
      <c r="C3129" s="106"/>
      <c r="D3129" s="106"/>
      <c r="E3129" s="107"/>
      <c r="F3129" s="108"/>
    </row>
    <row r="3130" spans="2:6" s="5" customFormat="1">
      <c r="B3130" s="106"/>
      <c r="C3130" s="106"/>
      <c r="D3130" s="106"/>
      <c r="E3130" s="107"/>
      <c r="F3130" s="108"/>
    </row>
    <row r="3131" spans="2:6" s="5" customFormat="1">
      <c r="B3131" s="106"/>
      <c r="C3131" s="106"/>
      <c r="D3131" s="106"/>
      <c r="E3131" s="107"/>
      <c r="F3131" s="108"/>
    </row>
    <row r="3132" spans="2:6" s="5" customFormat="1">
      <c r="B3132" s="106"/>
      <c r="C3132" s="106"/>
      <c r="D3132" s="106"/>
      <c r="E3132" s="107"/>
      <c r="F3132" s="108"/>
    </row>
    <row r="3133" spans="2:6" s="5" customFormat="1">
      <c r="B3133" s="106"/>
      <c r="C3133" s="106"/>
      <c r="D3133" s="106"/>
      <c r="E3133" s="107"/>
      <c r="F3133" s="108"/>
    </row>
    <row r="3134" spans="2:6" s="5" customFormat="1">
      <c r="B3134" s="106"/>
      <c r="C3134" s="106"/>
      <c r="D3134" s="106"/>
      <c r="E3134" s="107"/>
      <c r="F3134" s="108"/>
    </row>
    <row r="3135" spans="2:6" s="5" customFormat="1">
      <c r="B3135" s="106"/>
      <c r="C3135" s="106"/>
      <c r="D3135" s="106"/>
      <c r="E3135" s="107"/>
      <c r="F3135" s="108"/>
    </row>
    <row r="3136" spans="2:6" s="5" customFormat="1">
      <c r="B3136" s="106"/>
      <c r="C3136" s="106"/>
      <c r="D3136" s="106"/>
      <c r="E3136" s="107"/>
      <c r="F3136" s="108"/>
    </row>
    <row r="3137" spans="2:6" s="5" customFormat="1">
      <c r="B3137" s="106"/>
      <c r="C3137" s="106"/>
      <c r="D3137" s="106"/>
      <c r="E3137" s="107"/>
      <c r="F3137" s="108"/>
    </row>
    <row r="3138" spans="2:6" s="5" customFormat="1">
      <c r="B3138" s="106"/>
      <c r="C3138" s="106"/>
      <c r="D3138" s="106"/>
      <c r="E3138" s="107"/>
      <c r="F3138" s="108"/>
    </row>
    <row r="3139" spans="2:6" s="5" customFormat="1">
      <c r="B3139" s="106"/>
      <c r="C3139" s="106"/>
      <c r="D3139" s="106"/>
      <c r="E3139" s="107"/>
      <c r="F3139" s="108"/>
    </row>
    <row r="3140" spans="2:6" s="5" customFormat="1">
      <c r="B3140" s="106"/>
      <c r="C3140" s="106"/>
      <c r="D3140" s="106"/>
      <c r="E3140" s="107"/>
      <c r="F3140" s="108"/>
    </row>
    <row r="3141" spans="2:6" s="5" customFormat="1">
      <c r="B3141" s="106"/>
      <c r="C3141" s="106"/>
      <c r="D3141" s="106"/>
      <c r="E3141" s="107"/>
      <c r="F3141" s="108"/>
    </row>
    <row r="3142" spans="2:6" s="5" customFormat="1">
      <c r="B3142" s="106"/>
      <c r="C3142" s="106"/>
      <c r="D3142" s="106"/>
      <c r="E3142" s="107"/>
      <c r="F3142" s="108"/>
    </row>
    <row r="3143" spans="2:6" s="5" customFormat="1">
      <c r="B3143" s="106"/>
      <c r="C3143" s="106"/>
      <c r="D3143" s="106"/>
      <c r="E3143" s="107"/>
      <c r="F3143" s="108"/>
    </row>
    <row r="3144" spans="2:6" s="5" customFormat="1">
      <c r="B3144" s="106"/>
      <c r="C3144" s="106"/>
      <c r="D3144" s="106"/>
      <c r="E3144" s="107"/>
      <c r="F3144" s="108"/>
    </row>
    <row r="3145" spans="2:6" s="5" customFormat="1">
      <c r="B3145" s="106"/>
      <c r="C3145" s="106"/>
      <c r="D3145" s="106"/>
      <c r="E3145" s="107"/>
      <c r="F3145" s="108"/>
    </row>
    <row r="3146" spans="2:6" s="5" customFormat="1">
      <c r="B3146" s="106"/>
      <c r="C3146" s="106"/>
      <c r="D3146" s="106"/>
      <c r="E3146" s="107"/>
      <c r="F3146" s="108"/>
    </row>
    <row r="3147" spans="2:6" s="5" customFormat="1">
      <c r="B3147" s="106"/>
      <c r="C3147" s="106"/>
      <c r="D3147" s="106"/>
      <c r="E3147" s="107"/>
      <c r="F3147" s="108"/>
    </row>
    <row r="3148" spans="2:6" s="5" customFormat="1">
      <c r="B3148" s="106"/>
      <c r="C3148" s="106"/>
      <c r="D3148" s="106"/>
      <c r="E3148" s="107"/>
      <c r="F3148" s="108"/>
    </row>
    <row r="3149" spans="2:6" s="5" customFormat="1">
      <c r="B3149" s="106"/>
      <c r="C3149" s="106"/>
      <c r="D3149" s="106"/>
      <c r="E3149" s="107"/>
      <c r="F3149" s="108"/>
    </row>
    <row r="3150" spans="2:6" s="5" customFormat="1">
      <c r="B3150" s="106"/>
      <c r="C3150" s="106"/>
      <c r="D3150" s="106"/>
      <c r="E3150" s="107"/>
      <c r="F3150" s="108"/>
    </row>
    <row r="3151" spans="2:6" s="5" customFormat="1">
      <c r="B3151" s="106"/>
      <c r="C3151" s="106"/>
      <c r="D3151" s="106"/>
      <c r="E3151" s="107"/>
      <c r="F3151" s="108"/>
    </row>
    <row r="3152" spans="2:6" s="5" customFormat="1">
      <c r="B3152" s="106"/>
      <c r="C3152" s="106"/>
      <c r="D3152" s="106"/>
      <c r="E3152" s="107"/>
      <c r="F3152" s="108"/>
    </row>
    <row r="3153" spans="2:6" s="5" customFormat="1">
      <c r="B3153" s="106"/>
      <c r="C3153" s="106"/>
      <c r="D3153" s="106"/>
      <c r="E3153" s="107"/>
      <c r="F3153" s="108"/>
    </row>
    <row r="3154" spans="2:6" s="5" customFormat="1">
      <c r="B3154" s="106"/>
      <c r="C3154" s="106"/>
      <c r="D3154" s="106"/>
      <c r="E3154" s="107"/>
      <c r="F3154" s="108"/>
    </row>
    <row r="3155" spans="2:6" s="5" customFormat="1">
      <c r="B3155" s="106"/>
      <c r="C3155" s="106"/>
      <c r="D3155" s="106"/>
      <c r="E3155" s="107"/>
      <c r="F3155" s="108"/>
    </row>
    <row r="3156" spans="2:6" s="5" customFormat="1">
      <c r="B3156" s="106"/>
      <c r="C3156" s="106"/>
      <c r="D3156" s="106"/>
      <c r="E3156" s="107"/>
      <c r="F3156" s="108"/>
    </row>
    <row r="3157" spans="2:6" s="5" customFormat="1">
      <c r="B3157" s="106"/>
      <c r="C3157" s="106"/>
      <c r="D3157" s="106"/>
      <c r="E3157" s="107"/>
      <c r="F3157" s="108"/>
    </row>
    <row r="3158" spans="2:6" s="5" customFormat="1">
      <c r="B3158" s="106"/>
      <c r="C3158" s="106"/>
      <c r="D3158" s="106"/>
      <c r="E3158" s="107"/>
      <c r="F3158" s="108"/>
    </row>
    <row r="3159" spans="2:6" s="5" customFormat="1">
      <c r="B3159" s="106"/>
      <c r="C3159" s="106"/>
      <c r="D3159" s="106"/>
      <c r="E3159" s="107"/>
      <c r="F3159" s="108"/>
    </row>
    <row r="3160" spans="2:6" s="5" customFormat="1">
      <c r="B3160" s="106"/>
      <c r="C3160" s="106"/>
      <c r="D3160" s="106"/>
      <c r="E3160" s="107"/>
      <c r="F3160" s="108"/>
    </row>
    <row r="3161" spans="2:6" s="5" customFormat="1">
      <c r="B3161" s="106"/>
      <c r="C3161" s="106"/>
      <c r="D3161" s="106"/>
      <c r="E3161" s="107"/>
      <c r="F3161" s="108"/>
    </row>
    <row r="3162" spans="2:6" s="5" customFormat="1">
      <c r="B3162" s="106"/>
      <c r="C3162" s="106"/>
      <c r="D3162" s="106"/>
      <c r="E3162" s="107"/>
      <c r="F3162" s="108"/>
    </row>
    <row r="3163" spans="2:6" s="5" customFormat="1">
      <c r="B3163" s="106"/>
      <c r="C3163" s="106"/>
      <c r="D3163" s="106"/>
      <c r="E3163" s="107"/>
      <c r="F3163" s="108"/>
    </row>
    <row r="3164" spans="2:6" s="5" customFormat="1">
      <c r="B3164" s="106"/>
      <c r="C3164" s="106"/>
      <c r="D3164" s="106"/>
      <c r="E3164" s="107"/>
      <c r="F3164" s="108"/>
    </row>
    <row r="3165" spans="2:6" s="5" customFormat="1">
      <c r="B3165" s="106"/>
      <c r="C3165" s="106"/>
      <c r="D3165" s="106"/>
      <c r="E3165" s="107"/>
      <c r="F3165" s="108"/>
    </row>
    <row r="3166" spans="2:6" s="5" customFormat="1">
      <c r="B3166" s="106"/>
      <c r="C3166" s="106"/>
      <c r="D3166" s="106"/>
      <c r="E3166" s="107"/>
      <c r="F3166" s="108"/>
    </row>
    <row r="3167" spans="2:6" s="5" customFormat="1">
      <c r="B3167" s="106"/>
      <c r="C3167" s="106"/>
      <c r="D3167" s="106"/>
      <c r="E3167" s="107"/>
      <c r="F3167" s="108"/>
    </row>
    <row r="3168" spans="2:6" s="5" customFormat="1">
      <c r="B3168" s="106"/>
      <c r="C3168" s="106"/>
      <c r="D3168" s="106"/>
      <c r="E3168" s="107"/>
      <c r="F3168" s="108"/>
    </row>
    <row r="3169" spans="2:6" s="5" customFormat="1">
      <c r="B3169" s="106"/>
      <c r="C3169" s="106"/>
      <c r="D3169" s="106"/>
      <c r="E3169" s="107"/>
      <c r="F3169" s="108"/>
    </row>
    <row r="3170" spans="2:6" s="5" customFormat="1">
      <c r="B3170" s="106"/>
      <c r="C3170" s="106"/>
      <c r="D3170" s="106"/>
      <c r="E3170" s="107"/>
      <c r="F3170" s="108"/>
    </row>
    <row r="3171" spans="2:6" s="5" customFormat="1">
      <c r="B3171" s="106"/>
      <c r="C3171" s="106"/>
      <c r="D3171" s="106"/>
      <c r="E3171" s="107"/>
      <c r="F3171" s="108"/>
    </row>
    <row r="3172" spans="2:6" s="5" customFormat="1">
      <c r="B3172" s="106"/>
      <c r="C3172" s="106"/>
      <c r="D3172" s="106"/>
      <c r="E3172" s="107"/>
      <c r="F3172" s="108"/>
    </row>
    <row r="3173" spans="2:6" s="5" customFormat="1">
      <c r="B3173" s="106"/>
      <c r="C3173" s="106"/>
      <c r="D3173" s="106"/>
      <c r="E3173" s="107"/>
      <c r="F3173" s="108"/>
    </row>
    <row r="3174" spans="2:6" s="5" customFormat="1">
      <c r="B3174" s="106"/>
      <c r="C3174" s="106"/>
      <c r="D3174" s="106"/>
      <c r="E3174" s="107"/>
      <c r="F3174" s="108"/>
    </row>
    <row r="3175" spans="2:6" s="5" customFormat="1">
      <c r="B3175" s="106"/>
      <c r="C3175" s="106"/>
      <c r="D3175" s="106"/>
      <c r="E3175" s="107"/>
      <c r="F3175" s="108"/>
    </row>
    <row r="3176" spans="2:6" s="5" customFormat="1">
      <c r="B3176" s="106"/>
      <c r="C3176" s="106"/>
      <c r="D3176" s="106"/>
      <c r="E3176" s="107"/>
      <c r="F3176" s="108"/>
    </row>
    <row r="3177" spans="2:6" s="5" customFormat="1">
      <c r="B3177" s="106"/>
      <c r="C3177" s="106"/>
      <c r="D3177" s="106"/>
      <c r="E3177" s="107"/>
      <c r="F3177" s="108"/>
    </row>
    <row r="3178" spans="2:6" s="5" customFormat="1">
      <c r="B3178" s="106"/>
      <c r="C3178" s="106"/>
      <c r="D3178" s="106"/>
      <c r="E3178" s="107"/>
      <c r="F3178" s="108"/>
    </row>
    <row r="3179" spans="2:6" s="5" customFormat="1">
      <c r="B3179" s="106"/>
      <c r="C3179" s="106"/>
      <c r="D3179" s="106"/>
      <c r="E3179" s="107"/>
      <c r="F3179" s="108"/>
    </row>
    <row r="3180" spans="2:6" s="5" customFormat="1">
      <c r="B3180" s="106"/>
      <c r="C3180" s="106"/>
      <c r="D3180" s="106"/>
      <c r="E3180" s="107"/>
      <c r="F3180" s="108"/>
    </row>
    <row r="3181" spans="2:6" s="5" customFormat="1">
      <c r="B3181" s="106"/>
      <c r="C3181" s="106"/>
      <c r="D3181" s="106"/>
      <c r="E3181" s="107"/>
      <c r="F3181" s="108"/>
    </row>
    <row r="3182" spans="2:6" s="5" customFormat="1">
      <c r="B3182" s="106"/>
      <c r="C3182" s="106"/>
      <c r="D3182" s="106"/>
      <c r="E3182" s="107"/>
      <c r="F3182" s="108"/>
    </row>
    <row r="3183" spans="2:6" s="5" customFormat="1">
      <c r="B3183" s="106"/>
      <c r="C3183" s="106"/>
      <c r="D3183" s="106"/>
      <c r="E3183" s="107"/>
      <c r="F3183" s="108"/>
    </row>
    <row r="3184" spans="2:6" s="5" customFormat="1">
      <c r="B3184" s="106"/>
      <c r="C3184" s="106"/>
      <c r="D3184" s="106"/>
      <c r="E3184" s="107"/>
      <c r="F3184" s="108"/>
    </row>
    <row r="3185" spans="2:6" s="5" customFormat="1">
      <c r="B3185" s="106"/>
      <c r="C3185" s="106"/>
      <c r="D3185" s="106"/>
      <c r="E3185" s="107"/>
      <c r="F3185" s="108"/>
    </row>
    <row r="3186" spans="2:6" s="5" customFormat="1">
      <c r="B3186" s="106"/>
      <c r="C3186" s="106"/>
      <c r="D3186" s="106"/>
      <c r="E3186" s="107"/>
      <c r="F3186" s="108"/>
    </row>
    <row r="3187" spans="2:6" s="5" customFormat="1">
      <c r="B3187" s="106"/>
      <c r="C3187" s="106"/>
      <c r="D3187" s="106"/>
      <c r="E3187" s="107"/>
      <c r="F3187" s="108"/>
    </row>
    <row r="3188" spans="2:6" s="5" customFormat="1">
      <c r="B3188" s="106"/>
      <c r="C3188" s="106"/>
      <c r="D3188" s="106"/>
      <c r="E3188" s="107"/>
      <c r="F3188" s="108"/>
    </row>
    <row r="3189" spans="2:6" s="5" customFormat="1">
      <c r="B3189" s="106"/>
      <c r="C3189" s="106"/>
      <c r="D3189" s="106"/>
      <c r="E3189" s="107"/>
      <c r="F3189" s="108"/>
    </row>
    <row r="3190" spans="2:6" s="5" customFormat="1">
      <c r="B3190" s="106"/>
      <c r="C3190" s="106"/>
      <c r="D3190" s="106"/>
      <c r="E3190" s="107"/>
      <c r="F3190" s="108"/>
    </row>
    <row r="3191" spans="2:6" s="5" customFormat="1">
      <c r="B3191" s="106"/>
      <c r="C3191" s="106"/>
      <c r="D3191" s="106"/>
      <c r="E3191" s="107"/>
      <c r="F3191" s="108"/>
    </row>
    <row r="3192" spans="2:6" s="5" customFormat="1">
      <c r="B3192" s="106"/>
      <c r="C3192" s="106"/>
      <c r="D3192" s="106"/>
      <c r="E3192" s="107"/>
      <c r="F3192" s="108"/>
    </row>
    <row r="3193" spans="2:6" s="5" customFormat="1">
      <c r="B3193" s="106"/>
      <c r="C3193" s="106"/>
      <c r="D3193" s="106"/>
      <c r="E3193" s="107"/>
      <c r="F3193" s="108"/>
    </row>
    <row r="3194" spans="2:6" s="5" customFormat="1">
      <c r="B3194" s="106"/>
      <c r="C3194" s="106"/>
      <c r="D3194" s="106"/>
      <c r="E3194" s="107"/>
      <c r="F3194" s="108"/>
    </row>
    <row r="3195" spans="2:6" s="5" customFormat="1">
      <c r="B3195" s="106"/>
      <c r="C3195" s="106"/>
      <c r="D3195" s="106"/>
      <c r="E3195" s="107"/>
      <c r="F3195" s="108"/>
    </row>
    <row r="3196" spans="2:6" s="5" customFormat="1">
      <c r="B3196" s="106"/>
      <c r="C3196" s="106"/>
      <c r="D3196" s="106"/>
      <c r="E3196" s="107"/>
      <c r="F3196" s="108"/>
    </row>
    <row r="3197" spans="2:6" s="5" customFormat="1">
      <c r="B3197" s="106"/>
      <c r="C3197" s="106"/>
      <c r="D3197" s="106"/>
      <c r="E3197" s="107"/>
      <c r="F3197" s="108"/>
    </row>
    <row r="3198" spans="2:6" s="5" customFormat="1">
      <c r="B3198" s="106"/>
      <c r="C3198" s="106"/>
      <c r="D3198" s="106"/>
      <c r="E3198" s="107"/>
      <c r="F3198" s="108"/>
    </row>
    <row r="3199" spans="2:6" s="5" customFormat="1">
      <c r="B3199" s="106"/>
      <c r="C3199" s="106"/>
      <c r="D3199" s="106"/>
      <c r="E3199" s="107"/>
      <c r="F3199" s="108"/>
    </row>
    <row r="3200" spans="2:6" s="5" customFormat="1">
      <c r="B3200" s="106"/>
      <c r="C3200" s="106"/>
      <c r="D3200" s="106"/>
      <c r="E3200" s="107"/>
      <c r="F3200" s="108"/>
    </row>
    <row r="3201" spans="2:6" s="5" customFormat="1">
      <c r="B3201" s="106"/>
      <c r="C3201" s="106"/>
      <c r="D3201" s="106"/>
      <c r="E3201" s="107"/>
      <c r="F3201" s="108"/>
    </row>
    <row r="3202" spans="2:6" s="5" customFormat="1">
      <c r="B3202" s="106"/>
      <c r="C3202" s="106"/>
      <c r="D3202" s="106"/>
      <c r="E3202" s="107"/>
      <c r="F3202" s="108"/>
    </row>
    <row r="3203" spans="2:6" s="5" customFormat="1">
      <c r="B3203" s="106"/>
      <c r="C3203" s="106"/>
      <c r="D3203" s="106"/>
      <c r="E3203" s="107"/>
      <c r="F3203" s="108"/>
    </row>
    <row r="3204" spans="2:6" s="5" customFormat="1">
      <c r="B3204" s="106"/>
      <c r="C3204" s="106"/>
      <c r="D3204" s="106"/>
      <c r="E3204" s="107"/>
      <c r="F3204" s="108"/>
    </row>
    <row r="3205" spans="2:6" s="5" customFormat="1">
      <c r="B3205" s="106"/>
      <c r="C3205" s="106"/>
      <c r="D3205" s="106"/>
      <c r="E3205" s="107"/>
      <c r="F3205" s="108"/>
    </row>
    <row r="3206" spans="2:6" s="5" customFormat="1">
      <c r="B3206" s="106"/>
      <c r="C3206" s="106"/>
      <c r="D3206" s="106"/>
      <c r="E3206" s="107"/>
      <c r="F3206" s="108"/>
    </row>
    <row r="3207" spans="2:6" s="5" customFormat="1">
      <c r="B3207" s="106"/>
      <c r="C3207" s="106"/>
      <c r="D3207" s="106"/>
      <c r="E3207" s="107"/>
      <c r="F3207" s="108"/>
    </row>
    <row r="3208" spans="2:6" s="5" customFormat="1">
      <c r="B3208" s="106"/>
      <c r="C3208" s="106"/>
      <c r="D3208" s="106"/>
      <c r="E3208" s="107"/>
      <c r="F3208" s="108"/>
    </row>
    <row r="3209" spans="2:6" s="5" customFormat="1">
      <c r="B3209" s="106"/>
      <c r="C3209" s="106"/>
      <c r="D3209" s="106"/>
      <c r="E3209" s="107"/>
      <c r="F3209" s="108"/>
    </row>
    <row r="3210" spans="2:6" s="5" customFormat="1">
      <c r="B3210" s="106"/>
      <c r="C3210" s="106"/>
      <c r="D3210" s="106"/>
      <c r="E3210" s="107"/>
      <c r="F3210" s="108"/>
    </row>
    <row r="3211" spans="2:6" s="5" customFormat="1">
      <c r="B3211" s="106"/>
      <c r="C3211" s="106"/>
      <c r="D3211" s="106"/>
      <c r="E3211" s="107"/>
      <c r="F3211" s="108"/>
    </row>
    <row r="3212" spans="2:6" s="5" customFormat="1">
      <c r="B3212" s="106"/>
      <c r="C3212" s="106"/>
      <c r="D3212" s="106"/>
      <c r="E3212" s="107"/>
      <c r="F3212" s="108"/>
    </row>
    <row r="3213" spans="2:6" s="5" customFormat="1">
      <c r="B3213" s="106"/>
      <c r="C3213" s="106"/>
      <c r="D3213" s="106"/>
      <c r="E3213" s="107"/>
      <c r="F3213" s="108"/>
    </row>
    <row r="3214" spans="2:6" s="5" customFormat="1">
      <c r="B3214" s="106"/>
      <c r="C3214" s="106"/>
      <c r="D3214" s="106"/>
      <c r="E3214" s="107"/>
      <c r="F3214" s="108"/>
    </row>
    <row r="3215" spans="2:6" s="5" customFormat="1">
      <c r="B3215" s="106"/>
      <c r="C3215" s="106"/>
      <c r="D3215" s="106"/>
      <c r="E3215" s="107"/>
      <c r="F3215" s="108"/>
    </row>
    <row r="3216" spans="2:6" s="5" customFormat="1">
      <c r="B3216" s="106"/>
      <c r="C3216" s="106"/>
      <c r="D3216" s="106"/>
      <c r="E3216" s="107"/>
      <c r="F3216" s="108"/>
    </row>
    <row r="3217" spans="2:6" s="5" customFormat="1">
      <c r="B3217" s="106"/>
      <c r="C3217" s="106"/>
      <c r="D3217" s="106"/>
      <c r="E3217" s="107"/>
      <c r="F3217" s="108"/>
    </row>
    <row r="3218" spans="2:6" s="5" customFormat="1">
      <c r="B3218" s="106"/>
      <c r="C3218" s="106"/>
      <c r="D3218" s="106"/>
      <c r="E3218" s="107"/>
      <c r="F3218" s="108"/>
    </row>
    <row r="3219" spans="2:6" s="5" customFormat="1">
      <c r="B3219" s="106"/>
      <c r="C3219" s="106"/>
      <c r="D3219" s="106"/>
      <c r="E3219" s="107"/>
      <c r="F3219" s="108"/>
    </row>
    <row r="3220" spans="2:6" s="5" customFormat="1">
      <c r="B3220" s="106"/>
      <c r="C3220" s="106"/>
      <c r="D3220" s="106"/>
      <c r="E3220" s="107"/>
      <c r="F3220" s="108"/>
    </row>
    <row r="3221" spans="2:6" s="5" customFormat="1">
      <c r="B3221" s="106"/>
      <c r="C3221" s="106"/>
      <c r="D3221" s="106"/>
      <c r="E3221" s="107"/>
      <c r="F3221" s="108"/>
    </row>
    <row r="3222" spans="2:6" s="5" customFormat="1">
      <c r="B3222" s="106"/>
      <c r="C3222" s="106"/>
      <c r="D3222" s="106"/>
      <c r="E3222" s="107"/>
      <c r="F3222" s="108"/>
    </row>
    <row r="3223" spans="2:6" s="5" customFormat="1">
      <c r="B3223" s="106"/>
      <c r="C3223" s="106"/>
      <c r="D3223" s="106"/>
      <c r="E3223" s="107"/>
      <c r="F3223" s="108"/>
    </row>
    <row r="3224" spans="2:6" s="5" customFormat="1">
      <c r="B3224" s="106"/>
      <c r="C3224" s="106"/>
      <c r="D3224" s="106"/>
      <c r="E3224" s="107"/>
      <c r="F3224" s="108"/>
    </row>
    <row r="3225" spans="2:6" s="5" customFormat="1">
      <c r="B3225" s="106"/>
      <c r="C3225" s="106"/>
      <c r="D3225" s="106"/>
      <c r="E3225" s="107"/>
      <c r="F3225" s="108"/>
    </row>
    <row r="3226" spans="2:6" s="5" customFormat="1">
      <c r="B3226" s="106"/>
      <c r="C3226" s="106"/>
      <c r="D3226" s="106"/>
      <c r="E3226" s="107"/>
      <c r="F3226" s="108"/>
    </row>
    <row r="3227" spans="2:6" s="5" customFormat="1">
      <c r="B3227" s="106"/>
      <c r="C3227" s="106"/>
      <c r="D3227" s="106"/>
      <c r="E3227" s="107"/>
      <c r="F3227" s="108"/>
    </row>
    <row r="3228" spans="2:6" s="5" customFormat="1">
      <c r="B3228" s="106"/>
      <c r="C3228" s="106"/>
      <c r="D3228" s="106"/>
      <c r="E3228" s="107"/>
      <c r="F3228" s="108"/>
    </row>
    <row r="3229" spans="2:6" s="5" customFormat="1">
      <c r="B3229" s="106"/>
      <c r="C3229" s="106"/>
      <c r="D3229" s="106"/>
      <c r="E3229" s="107"/>
      <c r="F3229" s="108"/>
    </row>
    <row r="3230" spans="2:6" s="5" customFormat="1">
      <c r="B3230" s="106"/>
      <c r="C3230" s="106"/>
      <c r="D3230" s="106"/>
      <c r="E3230" s="107"/>
      <c r="F3230" s="108"/>
    </row>
    <row r="3231" spans="2:6" s="5" customFormat="1">
      <c r="B3231" s="106"/>
      <c r="C3231" s="106"/>
      <c r="D3231" s="106"/>
      <c r="E3231" s="107"/>
      <c r="F3231" s="108"/>
    </row>
    <row r="3232" spans="2:6" s="5" customFormat="1">
      <c r="B3232" s="106"/>
      <c r="C3232" s="106"/>
      <c r="D3232" s="106"/>
      <c r="E3232" s="107"/>
      <c r="F3232" s="108"/>
    </row>
    <row r="3233" spans="2:6" s="5" customFormat="1">
      <c r="B3233" s="106"/>
      <c r="C3233" s="106"/>
      <c r="D3233" s="106"/>
      <c r="E3233" s="107"/>
      <c r="F3233" s="108"/>
    </row>
    <row r="3234" spans="2:6" s="5" customFormat="1">
      <c r="B3234" s="106"/>
      <c r="C3234" s="106"/>
      <c r="D3234" s="106"/>
      <c r="E3234" s="107"/>
      <c r="F3234" s="108"/>
    </row>
    <row r="3235" spans="2:6" s="5" customFormat="1">
      <c r="B3235" s="106"/>
      <c r="C3235" s="106"/>
      <c r="D3235" s="106"/>
      <c r="E3235" s="107"/>
      <c r="F3235" s="108"/>
    </row>
    <row r="3236" spans="2:6" s="5" customFormat="1">
      <c r="B3236" s="106"/>
      <c r="C3236" s="106"/>
      <c r="D3236" s="106"/>
      <c r="E3236" s="107"/>
      <c r="F3236" s="108"/>
    </row>
    <row r="3237" spans="2:6" s="5" customFormat="1">
      <c r="B3237" s="106"/>
      <c r="C3237" s="106"/>
      <c r="D3237" s="106"/>
      <c r="E3237" s="107"/>
      <c r="F3237" s="108"/>
    </row>
    <row r="3238" spans="2:6" s="5" customFormat="1">
      <c r="B3238" s="106"/>
      <c r="C3238" s="106"/>
      <c r="D3238" s="106"/>
      <c r="E3238" s="107"/>
      <c r="F3238" s="108"/>
    </row>
    <row r="3239" spans="2:6" s="5" customFormat="1">
      <c r="B3239" s="106"/>
      <c r="C3239" s="106"/>
      <c r="D3239" s="106"/>
      <c r="E3239" s="107"/>
      <c r="F3239" s="108"/>
    </row>
    <row r="3240" spans="2:6" s="5" customFormat="1">
      <c r="B3240" s="106"/>
      <c r="C3240" s="106"/>
      <c r="D3240" s="106"/>
      <c r="E3240" s="107"/>
      <c r="F3240" s="108"/>
    </row>
    <row r="3241" spans="2:6" s="5" customFormat="1">
      <c r="B3241" s="106"/>
      <c r="C3241" s="106"/>
      <c r="D3241" s="106"/>
      <c r="E3241" s="107"/>
      <c r="F3241" s="108"/>
    </row>
    <row r="3242" spans="2:6" s="5" customFormat="1">
      <c r="B3242" s="106"/>
      <c r="C3242" s="106"/>
      <c r="D3242" s="106"/>
      <c r="E3242" s="107"/>
      <c r="F3242" s="108"/>
    </row>
    <row r="3243" spans="2:6" s="5" customFormat="1">
      <c r="B3243" s="106"/>
      <c r="C3243" s="106"/>
      <c r="D3243" s="106"/>
      <c r="E3243" s="107"/>
      <c r="F3243" s="108"/>
    </row>
    <row r="3244" spans="2:6" s="5" customFormat="1">
      <c r="B3244" s="106"/>
      <c r="C3244" s="106"/>
      <c r="D3244" s="106"/>
      <c r="E3244" s="107"/>
      <c r="F3244" s="108"/>
    </row>
    <row r="3245" spans="2:6" s="5" customFormat="1">
      <c r="B3245" s="106"/>
      <c r="C3245" s="106"/>
      <c r="D3245" s="106"/>
      <c r="E3245" s="107"/>
      <c r="F3245" s="108"/>
    </row>
    <row r="3246" spans="2:6" s="5" customFormat="1">
      <c r="B3246" s="106"/>
      <c r="C3246" s="106"/>
      <c r="D3246" s="106"/>
      <c r="E3246" s="107"/>
      <c r="F3246" s="108"/>
    </row>
    <row r="3247" spans="2:6" s="5" customFormat="1">
      <c r="B3247" s="106"/>
      <c r="C3247" s="106"/>
      <c r="D3247" s="106"/>
      <c r="E3247" s="107"/>
      <c r="F3247" s="108"/>
    </row>
    <row r="3248" spans="2:6" s="5" customFormat="1">
      <c r="B3248" s="106"/>
      <c r="C3248" s="106"/>
      <c r="D3248" s="106"/>
      <c r="E3248" s="107"/>
      <c r="F3248" s="108"/>
    </row>
    <row r="3249" spans="2:6" s="5" customFormat="1">
      <c r="B3249" s="106"/>
      <c r="C3249" s="106"/>
      <c r="D3249" s="106"/>
      <c r="E3249" s="107"/>
      <c r="F3249" s="108"/>
    </row>
    <row r="3250" spans="2:6" s="5" customFormat="1">
      <c r="B3250" s="106"/>
      <c r="C3250" s="106"/>
      <c r="D3250" s="106"/>
      <c r="E3250" s="107"/>
      <c r="F3250" s="108"/>
    </row>
    <row r="3251" spans="2:6" s="5" customFormat="1">
      <c r="B3251" s="106"/>
      <c r="C3251" s="106"/>
      <c r="D3251" s="106"/>
      <c r="E3251" s="107"/>
      <c r="F3251" s="108"/>
    </row>
    <row r="3252" spans="2:6" s="5" customFormat="1">
      <c r="B3252" s="106"/>
      <c r="C3252" s="106"/>
      <c r="D3252" s="106"/>
      <c r="E3252" s="107"/>
      <c r="F3252" s="108"/>
    </row>
    <row r="3253" spans="2:6" s="5" customFormat="1">
      <c r="B3253" s="106"/>
      <c r="C3253" s="106"/>
      <c r="D3253" s="106"/>
      <c r="E3253" s="107"/>
      <c r="F3253" s="108"/>
    </row>
    <row r="3254" spans="2:6" s="5" customFormat="1">
      <c r="B3254" s="106"/>
      <c r="C3254" s="106"/>
      <c r="D3254" s="106"/>
      <c r="E3254" s="107"/>
      <c r="F3254" s="108"/>
    </row>
    <row r="3255" spans="2:6" s="5" customFormat="1">
      <c r="B3255" s="106"/>
      <c r="C3255" s="106"/>
      <c r="D3255" s="106"/>
      <c r="E3255" s="107"/>
      <c r="F3255" s="108"/>
    </row>
    <row r="3256" spans="2:6" s="5" customFormat="1">
      <c r="B3256" s="106"/>
      <c r="C3256" s="106"/>
      <c r="D3256" s="106"/>
      <c r="E3256" s="107"/>
      <c r="F3256" s="108"/>
    </row>
    <row r="3257" spans="2:6" s="5" customFormat="1">
      <c r="B3257" s="106"/>
      <c r="C3257" s="106"/>
      <c r="D3257" s="106"/>
      <c r="E3257" s="107"/>
      <c r="F3257" s="108"/>
    </row>
    <row r="3258" spans="2:6" s="5" customFormat="1">
      <c r="B3258" s="106"/>
      <c r="C3258" s="106"/>
      <c r="D3258" s="106"/>
      <c r="E3258" s="107"/>
      <c r="F3258" s="108"/>
    </row>
    <row r="3259" spans="2:6" s="5" customFormat="1">
      <c r="B3259" s="106"/>
      <c r="C3259" s="106"/>
      <c r="D3259" s="106"/>
      <c r="E3259" s="107"/>
      <c r="F3259" s="108"/>
    </row>
    <row r="3260" spans="2:6" s="5" customFormat="1">
      <c r="B3260" s="106"/>
      <c r="C3260" s="106"/>
      <c r="D3260" s="106"/>
      <c r="E3260" s="107"/>
      <c r="F3260" s="108"/>
    </row>
    <row r="3261" spans="2:6" s="5" customFormat="1">
      <c r="B3261" s="106"/>
      <c r="C3261" s="106"/>
      <c r="D3261" s="106"/>
      <c r="E3261" s="107"/>
      <c r="F3261" s="108"/>
    </row>
    <row r="3262" spans="2:6" s="5" customFormat="1">
      <c r="B3262" s="106"/>
      <c r="C3262" s="106"/>
      <c r="D3262" s="106"/>
      <c r="E3262" s="107"/>
      <c r="F3262" s="108"/>
    </row>
    <row r="3263" spans="2:6" s="5" customFormat="1">
      <c r="B3263" s="106"/>
      <c r="C3263" s="106"/>
      <c r="D3263" s="106"/>
      <c r="E3263" s="107"/>
      <c r="F3263" s="108"/>
    </row>
    <row r="3264" spans="2:6" s="5" customFormat="1">
      <c r="B3264" s="106"/>
      <c r="C3264" s="106"/>
      <c r="D3264" s="106"/>
      <c r="E3264" s="107"/>
      <c r="F3264" s="108"/>
    </row>
    <row r="3265" spans="2:6" s="5" customFormat="1">
      <c r="B3265" s="106"/>
      <c r="C3265" s="106"/>
      <c r="D3265" s="106"/>
      <c r="E3265" s="107"/>
      <c r="F3265" s="108"/>
    </row>
    <row r="3266" spans="2:6" s="5" customFormat="1">
      <c r="B3266" s="106"/>
      <c r="C3266" s="106"/>
      <c r="D3266" s="106"/>
      <c r="E3266" s="107"/>
      <c r="F3266" s="108"/>
    </row>
    <row r="3267" spans="2:6" s="5" customFormat="1">
      <c r="B3267" s="106"/>
      <c r="C3267" s="106"/>
      <c r="D3267" s="106"/>
      <c r="E3267" s="107"/>
      <c r="F3267" s="108"/>
    </row>
    <row r="3268" spans="2:6" s="5" customFormat="1">
      <c r="B3268" s="106"/>
      <c r="C3268" s="106"/>
      <c r="D3268" s="106"/>
      <c r="E3268" s="107"/>
      <c r="F3268" s="108"/>
    </row>
    <row r="3269" spans="2:6" s="5" customFormat="1">
      <c r="B3269" s="106"/>
      <c r="C3269" s="106"/>
      <c r="D3269" s="106"/>
      <c r="E3269" s="107"/>
      <c r="F3269" s="108"/>
    </row>
    <row r="3270" spans="2:6" s="5" customFormat="1">
      <c r="B3270" s="106"/>
      <c r="C3270" s="106"/>
      <c r="D3270" s="106"/>
      <c r="E3270" s="107"/>
      <c r="F3270" s="108"/>
    </row>
    <row r="3271" spans="2:6" s="5" customFormat="1">
      <c r="B3271" s="106"/>
      <c r="C3271" s="106"/>
      <c r="D3271" s="106"/>
      <c r="E3271" s="107"/>
      <c r="F3271" s="108"/>
    </row>
    <row r="3272" spans="2:6" s="5" customFormat="1">
      <c r="B3272" s="106"/>
      <c r="C3272" s="106"/>
      <c r="D3272" s="106"/>
      <c r="E3272" s="107"/>
      <c r="F3272" s="108"/>
    </row>
    <row r="3273" spans="2:6" s="5" customFormat="1">
      <c r="B3273" s="106"/>
      <c r="C3273" s="106"/>
      <c r="D3273" s="106"/>
      <c r="E3273" s="107"/>
      <c r="F3273" s="108"/>
    </row>
    <row r="3274" spans="2:6" s="5" customFormat="1">
      <c r="B3274" s="106"/>
      <c r="C3274" s="106"/>
      <c r="D3274" s="106"/>
      <c r="E3274" s="107"/>
      <c r="F3274" s="108"/>
    </row>
    <row r="3275" spans="2:6" s="5" customFormat="1">
      <c r="B3275" s="106"/>
      <c r="C3275" s="106"/>
      <c r="D3275" s="106"/>
      <c r="E3275" s="107"/>
      <c r="F3275" s="108"/>
    </row>
    <row r="3276" spans="2:6" s="5" customFormat="1">
      <c r="B3276" s="106"/>
      <c r="C3276" s="106"/>
      <c r="D3276" s="106"/>
      <c r="E3276" s="107"/>
      <c r="F3276" s="108"/>
    </row>
    <row r="3277" spans="2:6" s="5" customFormat="1">
      <c r="B3277" s="106"/>
      <c r="C3277" s="106"/>
      <c r="D3277" s="106"/>
      <c r="E3277" s="107"/>
      <c r="F3277" s="108"/>
    </row>
    <row r="3278" spans="2:6" s="5" customFormat="1">
      <c r="B3278" s="106"/>
      <c r="C3278" s="106"/>
      <c r="D3278" s="106"/>
      <c r="E3278" s="107"/>
      <c r="F3278" s="108"/>
    </row>
    <row r="3279" spans="2:6" s="5" customFormat="1">
      <c r="B3279" s="106"/>
      <c r="C3279" s="106"/>
      <c r="D3279" s="106"/>
      <c r="E3279" s="107"/>
      <c r="F3279" s="108"/>
    </row>
    <row r="3280" spans="2:6" s="5" customFormat="1">
      <c r="B3280" s="106"/>
      <c r="C3280" s="106"/>
      <c r="D3280" s="106"/>
      <c r="E3280" s="107"/>
      <c r="F3280" s="108"/>
    </row>
    <row r="3281" spans="2:6" s="5" customFormat="1">
      <c r="B3281" s="106"/>
      <c r="C3281" s="106"/>
      <c r="D3281" s="106"/>
      <c r="E3281" s="107"/>
      <c r="F3281" s="108"/>
    </row>
    <row r="3282" spans="2:6" s="5" customFormat="1">
      <c r="B3282" s="106"/>
      <c r="C3282" s="106"/>
      <c r="D3282" s="106"/>
      <c r="E3282" s="107"/>
      <c r="F3282" s="108"/>
    </row>
    <row r="3283" spans="2:6" s="5" customFormat="1">
      <c r="B3283" s="106"/>
      <c r="C3283" s="106"/>
      <c r="D3283" s="106"/>
      <c r="E3283" s="107"/>
      <c r="F3283" s="108"/>
    </row>
    <row r="3284" spans="2:6" s="5" customFormat="1">
      <c r="B3284" s="106"/>
      <c r="C3284" s="106"/>
      <c r="D3284" s="106"/>
      <c r="E3284" s="107"/>
      <c r="F3284" s="108"/>
    </row>
    <row r="3285" spans="2:6" s="5" customFormat="1">
      <c r="B3285" s="106"/>
      <c r="C3285" s="106"/>
      <c r="D3285" s="106"/>
      <c r="E3285" s="107"/>
      <c r="F3285" s="108"/>
    </row>
    <row r="3286" spans="2:6" s="5" customFormat="1">
      <c r="B3286" s="106"/>
      <c r="C3286" s="106"/>
      <c r="D3286" s="106"/>
      <c r="E3286" s="107"/>
      <c r="F3286" s="108"/>
    </row>
    <row r="3287" spans="2:6" s="5" customFormat="1">
      <c r="B3287" s="106"/>
      <c r="C3287" s="106"/>
      <c r="D3287" s="106"/>
      <c r="E3287" s="107"/>
      <c r="F3287" s="108"/>
    </row>
    <row r="3288" spans="2:6" s="5" customFormat="1">
      <c r="B3288" s="106"/>
      <c r="C3288" s="106"/>
      <c r="D3288" s="106"/>
      <c r="E3288" s="107"/>
      <c r="F3288" s="108"/>
    </row>
    <row r="3289" spans="2:6" s="5" customFormat="1">
      <c r="B3289" s="106"/>
      <c r="C3289" s="106"/>
      <c r="D3289" s="106"/>
      <c r="E3289" s="107"/>
      <c r="F3289" s="108"/>
    </row>
    <row r="3290" spans="2:6" s="5" customFormat="1">
      <c r="B3290" s="106"/>
      <c r="C3290" s="106"/>
      <c r="D3290" s="106"/>
      <c r="E3290" s="107"/>
      <c r="F3290" s="108"/>
    </row>
    <row r="3291" spans="2:6" s="5" customFormat="1">
      <c r="B3291" s="106"/>
      <c r="C3291" s="106"/>
      <c r="D3291" s="106"/>
      <c r="E3291" s="107"/>
      <c r="F3291" s="108"/>
    </row>
    <row r="3292" spans="2:6" s="5" customFormat="1">
      <c r="B3292" s="106"/>
      <c r="C3292" s="106"/>
      <c r="D3292" s="106"/>
      <c r="E3292" s="107"/>
      <c r="F3292" s="108"/>
    </row>
    <row r="3293" spans="2:6" s="5" customFormat="1">
      <c r="B3293" s="106"/>
      <c r="C3293" s="106"/>
      <c r="D3293" s="106"/>
      <c r="E3293" s="107"/>
      <c r="F3293" s="108"/>
    </row>
    <row r="3294" spans="2:6" s="5" customFormat="1">
      <c r="B3294" s="106"/>
      <c r="C3294" s="106"/>
      <c r="D3294" s="106"/>
      <c r="E3294" s="107"/>
      <c r="F3294" s="108"/>
    </row>
    <row r="3295" spans="2:6" s="5" customFormat="1">
      <c r="B3295" s="106"/>
      <c r="C3295" s="106"/>
      <c r="D3295" s="106"/>
      <c r="E3295" s="107"/>
      <c r="F3295" s="108"/>
    </row>
    <row r="3296" spans="2:6" s="5" customFormat="1">
      <c r="B3296" s="106"/>
      <c r="C3296" s="106"/>
      <c r="D3296" s="106"/>
      <c r="E3296" s="107"/>
      <c r="F3296" s="108"/>
    </row>
    <row r="3297" spans="2:6" s="5" customFormat="1">
      <c r="B3297" s="106"/>
      <c r="C3297" s="106"/>
      <c r="D3297" s="106"/>
      <c r="E3297" s="107"/>
      <c r="F3297" s="108"/>
    </row>
    <row r="3298" spans="2:6" s="5" customFormat="1">
      <c r="B3298" s="106"/>
      <c r="C3298" s="106"/>
      <c r="D3298" s="106"/>
      <c r="E3298" s="107"/>
      <c r="F3298" s="108"/>
    </row>
    <row r="3299" spans="2:6" s="5" customFormat="1">
      <c r="B3299" s="106"/>
      <c r="C3299" s="106"/>
      <c r="D3299" s="106"/>
      <c r="E3299" s="107"/>
      <c r="F3299" s="108"/>
    </row>
    <row r="3300" spans="2:6" s="5" customFormat="1">
      <c r="B3300" s="106"/>
      <c r="C3300" s="106"/>
      <c r="D3300" s="106"/>
      <c r="E3300" s="107"/>
      <c r="F3300" s="108"/>
    </row>
    <row r="3301" spans="2:6" s="5" customFormat="1">
      <c r="B3301" s="106"/>
      <c r="C3301" s="106"/>
      <c r="D3301" s="106"/>
      <c r="E3301" s="107"/>
      <c r="F3301" s="108"/>
    </row>
    <row r="3302" spans="2:6" s="5" customFormat="1">
      <c r="B3302" s="106"/>
      <c r="C3302" s="106"/>
      <c r="D3302" s="106"/>
      <c r="E3302" s="107"/>
      <c r="F3302" s="108"/>
    </row>
    <row r="3303" spans="2:6" s="5" customFormat="1">
      <c r="B3303" s="106"/>
      <c r="C3303" s="106"/>
      <c r="D3303" s="106"/>
      <c r="E3303" s="107"/>
      <c r="F3303" s="108"/>
    </row>
    <row r="3304" spans="2:6" s="5" customFormat="1">
      <c r="B3304" s="106"/>
      <c r="C3304" s="106"/>
      <c r="D3304" s="106"/>
      <c r="E3304" s="107"/>
      <c r="F3304" s="108"/>
    </row>
    <row r="3305" spans="2:6" s="5" customFormat="1">
      <c r="B3305" s="106"/>
      <c r="C3305" s="106"/>
      <c r="D3305" s="106"/>
      <c r="E3305" s="107"/>
      <c r="F3305" s="108"/>
    </row>
    <row r="3306" spans="2:6" s="5" customFormat="1">
      <c r="B3306" s="106"/>
      <c r="C3306" s="106"/>
      <c r="D3306" s="106"/>
      <c r="E3306" s="107"/>
      <c r="F3306" s="108"/>
    </row>
    <row r="3307" spans="2:6" s="5" customFormat="1">
      <c r="B3307" s="106"/>
      <c r="C3307" s="106"/>
      <c r="D3307" s="106"/>
      <c r="E3307" s="107"/>
      <c r="F3307" s="108"/>
    </row>
    <row r="3308" spans="2:6" s="5" customFormat="1">
      <c r="B3308" s="106"/>
      <c r="C3308" s="106"/>
      <c r="D3308" s="106"/>
      <c r="E3308" s="107"/>
      <c r="F3308" s="108"/>
    </row>
    <row r="3309" spans="2:6" s="5" customFormat="1">
      <c r="B3309" s="106"/>
      <c r="C3309" s="106"/>
      <c r="D3309" s="106"/>
      <c r="E3309" s="107"/>
      <c r="F3309" s="108"/>
    </row>
    <row r="3310" spans="2:6" s="5" customFormat="1">
      <c r="B3310" s="106"/>
      <c r="C3310" s="106"/>
      <c r="D3310" s="106"/>
      <c r="E3310" s="107"/>
      <c r="F3310" s="108"/>
    </row>
    <row r="3311" spans="2:6" s="5" customFormat="1">
      <c r="B3311" s="106"/>
      <c r="C3311" s="106"/>
      <c r="D3311" s="106"/>
      <c r="E3311" s="107"/>
      <c r="F3311" s="108"/>
    </row>
    <row r="3312" spans="2:6" s="5" customFormat="1">
      <c r="B3312" s="106"/>
      <c r="C3312" s="106"/>
      <c r="D3312" s="106"/>
      <c r="E3312" s="107"/>
      <c r="F3312" s="108"/>
    </row>
    <row r="3313" spans="2:6" s="5" customFormat="1">
      <c r="B3313" s="106"/>
      <c r="C3313" s="106"/>
      <c r="D3313" s="106"/>
      <c r="E3313" s="107"/>
      <c r="F3313" s="108"/>
    </row>
    <row r="3314" spans="2:6" s="5" customFormat="1">
      <c r="B3314" s="106"/>
      <c r="C3314" s="106"/>
      <c r="D3314" s="106"/>
      <c r="E3314" s="107"/>
      <c r="F3314" s="108"/>
    </row>
    <row r="3315" spans="2:6" s="5" customFormat="1">
      <c r="B3315" s="106"/>
      <c r="C3315" s="106"/>
      <c r="D3315" s="106"/>
      <c r="E3315" s="107"/>
      <c r="F3315" s="108"/>
    </row>
    <row r="3316" spans="2:6" s="5" customFormat="1">
      <c r="B3316" s="106"/>
      <c r="C3316" s="106"/>
      <c r="D3316" s="106"/>
      <c r="E3316" s="107"/>
      <c r="F3316" s="108"/>
    </row>
    <row r="3317" spans="2:6" s="5" customFormat="1">
      <c r="B3317" s="106"/>
      <c r="C3317" s="106"/>
      <c r="D3317" s="106"/>
      <c r="E3317" s="107"/>
      <c r="F3317" s="108"/>
    </row>
    <row r="3318" spans="2:6" s="5" customFormat="1">
      <c r="B3318" s="106"/>
      <c r="C3318" s="106"/>
      <c r="D3318" s="106"/>
      <c r="E3318" s="107"/>
      <c r="F3318" s="108"/>
    </row>
    <row r="3319" spans="2:6" s="5" customFormat="1">
      <c r="B3319" s="106"/>
      <c r="C3319" s="106"/>
      <c r="D3319" s="106"/>
      <c r="E3319" s="107"/>
      <c r="F3319" s="108"/>
    </row>
    <row r="3320" spans="2:6" s="5" customFormat="1">
      <c r="B3320" s="106"/>
      <c r="C3320" s="106"/>
      <c r="D3320" s="106"/>
      <c r="E3320" s="107"/>
      <c r="F3320" s="108"/>
    </row>
    <row r="3321" spans="2:6" s="5" customFormat="1">
      <c r="B3321" s="106"/>
      <c r="C3321" s="106"/>
      <c r="D3321" s="106"/>
      <c r="E3321" s="107"/>
      <c r="F3321" s="108"/>
    </row>
    <row r="3322" spans="2:6" s="5" customFormat="1">
      <c r="B3322" s="106"/>
      <c r="C3322" s="106"/>
      <c r="D3322" s="106"/>
      <c r="E3322" s="107"/>
      <c r="F3322" s="108"/>
    </row>
    <row r="3323" spans="2:6" s="5" customFormat="1">
      <c r="B3323" s="106"/>
      <c r="C3323" s="106"/>
      <c r="D3323" s="106"/>
      <c r="E3323" s="107"/>
      <c r="F3323" s="108"/>
    </row>
    <row r="3324" spans="2:6" s="5" customFormat="1">
      <c r="B3324" s="106"/>
      <c r="C3324" s="106"/>
      <c r="D3324" s="106"/>
      <c r="E3324" s="107"/>
      <c r="F3324" s="108"/>
    </row>
    <row r="3325" spans="2:6" s="5" customFormat="1">
      <c r="B3325" s="106"/>
      <c r="C3325" s="106"/>
      <c r="D3325" s="106"/>
      <c r="E3325" s="107"/>
      <c r="F3325" s="108"/>
    </row>
    <row r="3326" spans="2:6" s="5" customFormat="1">
      <c r="B3326" s="106"/>
      <c r="C3326" s="106"/>
      <c r="D3326" s="106"/>
      <c r="E3326" s="107"/>
      <c r="F3326" s="108"/>
    </row>
    <row r="3327" spans="2:6" s="5" customFormat="1">
      <c r="B3327" s="106"/>
      <c r="C3327" s="106"/>
      <c r="D3327" s="106"/>
      <c r="E3327" s="107"/>
      <c r="F3327" s="108"/>
    </row>
    <row r="3328" spans="2:6" s="5" customFormat="1">
      <c r="B3328" s="106"/>
      <c r="C3328" s="106"/>
      <c r="D3328" s="106"/>
      <c r="E3328" s="107"/>
      <c r="F3328" s="108"/>
    </row>
    <row r="3329" spans="2:6" s="5" customFormat="1">
      <c r="B3329" s="106"/>
      <c r="C3329" s="106"/>
      <c r="D3329" s="106"/>
      <c r="E3329" s="107"/>
      <c r="F3329" s="108"/>
    </row>
    <row r="3330" spans="2:6" s="5" customFormat="1">
      <c r="B3330" s="106"/>
      <c r="C3330" s="106"/>
      <c r="D3330" s="106"/>
      <c r="E3330" s="107"/>
      <c r="F3330" s="108"/>
    </row>
    <row r="3331" spans="2:6" s="5" customFormat="1">
      <c r="B3331" s="106"/>
      <c r="C3331" s="106"/>
      <c r="D3331" s="106"/>
      <c r="E3331" s="107"/>
      <c r="F3331" s="108"/>
    </row>
    <row r="3332" spans="2:6" s="5" customFormat="1">
      <c r="B3332" s="106"/>
      <c r="C3332" s="106"/>
      <c r="D3332" s="106"/>
      <c r="E3332" s="107"/>
      <c r="F3332" s="108"/>
    </row>
    <row r="3333" spans="2:6" s="5" customFormat="1">
      <c r="B3333" s="106"/>
      <c r="C3333" s="106"/>
      <c r="D3333" s="106"/>
      <c r="E3333" s="107"/>
      <c r="F3333" s="108"/>
    </row>
    <row r="3334" spans="2:6" s="5" customFormat="1">
      <c r="B3334" s="106"/>
      <c r="C3334" s="106"/>
      <c r="D3334" s="106"/>
      <c r="E3334" s="107"/>
      <c r="F3334" s="108"/>
    </row>
    <row r="3335" spans="2:6" s="5" customFormat="1">
      <c r="B3335" s="106"/>
      <c r="C3335" s="106"/>
      <c r="D3335" s="106"/>
      <c r="E3335" s="107"/>
      <c r="F3335" s="108"/>
    </row>
    <row r="3336" spans="2:6" s="5" customFormat="1">
      <c r="B3336" s="106"/>
      <c r="C3336" s="106"/>
      <c r="D3336" s="106"/>
      <c r="E3336" s="107"/>
      <c r="F3336" s="108"/>
    </row>
    <row r="3337" spans="2:6" s="5" customFormat="1">
      <c r="B3337" s="106"/>
      <c r="C3337" s="106"/>
      <c r="D3337" s="106"/>
      <c r="E3337" s="107"/>
      <c r="F3337" s="108"/>
    </row>
    <row r="3338" spans="2:6" s="5" customFormat="1">
      <c r="B3338" s="106"/>
      <c r="C3338" s="106"/>
      <c r="D3338" s="106"/>
      <c r="E3338" s="107"/>
      <c r="F3338" s="108"/>
    </row>
    <row r="3339" spans="2:6" s="5" customFormat="1">
      <c r="B3339" s="106"/>
      <c r="C3339" s="106"/>
      <c r="D3339" s="106"/>
      <c r="E3339" s="107"/>
      <c r="F3339" s="108"/>
    </row>
    <row r="3340" spans="2:6" s="5" customFormat="1">
      <c r="B3340" s="106"/>
      <c r="C3340" s="106"/>
      <c r="D3340" s="106"/>
      <c r="E3340" s="107"/>
      <c r="F3340" s="108"/>
    </row>
    <row r="3341" spans="2:6" s="5" customFormat="1">
      <c r="B3341" s="106"/>
      <c r="C3341" s="106"/>
      <c r="D3341" s="106"/>
      <c r="E3341" s="107"/>
      <c r="F3341" s="108"/>
    </row>
    <row r="3342" spans="2:6" s="5" customFormat="1">
      <c r="B3342" s="106"/>
      <c r="C3342" s="106"/>
      <c r="D3342" s="106"/>
      <c r="E3342" s="107"/>
      <c r="F3342" s="108"/>
    </row>
    <row r="3343" spans="2:6" s="5" customFormat="1">
      <c r="B3343" s="106"/>
      <c r="C3343" s="106"/>
      <c r="D3343" s="106"/>
      <c r="E3343" s="107"/>
      <c r="F3343" s="108"/>
    </row>
    <row r="3344" spans="2:6" s="5" customFormat="1">
      <c r="B3344" s="106"/>
      <c r="C3344" s="106"/>
      <c r="D3344" s="106"/>
      <c r="E3344" s="107"/>
      <c r="F3344" s="108"/>
    </row>
    <row r="3345" spans="2:6" s="5" customFormat="1">
      <c r="B3345" s="106"/>
      <c r="C3345" s="106"/>
      <c r="D3345" s="106"/>
      <c r="E3345" s="107"/>
      <c r="F3345" s="108"/>
    </row>
    <row r="3346" spans="2:6" s="5" customFormat="1">
      <c r="B3346" s="106"/>
      <c r="C3346" s="106"/>
      <c r="D3346" s="106"/>
      <c r="E3346" s="107"/>
      <c r="F3346" s="108"/>
    </row>
    <row r="3347" spans="2:6" s="5" customFormat="1">
      <c r="B3347" s="106"/>
      <c r="C3347" s="106"/>
      <c r="D3347" s="106"/>
      <c r="E3347" s="107"/>
      <c r="F3347" s="108"/>
    </row>
    <row r="3348" spans="2:6" s="5" customFormat="1">
      <c r="B3348" s="106"/>
      <c r="C3348" s="106"/>
      <c r="D3348" s="106"/>
      <c r="E3348" s="107"/>
      <c r="F3348" s="108"/>
    </row>
    <row r="3349" spans="2:6" s="5" customFormat="1">
      <c r="B3349" s="106"/>
      <c r="C3349" s="106"/>
      <c r="D3349" s="106"/>
      <c r="E3349" s="107"/>
      <c r="F3349" s="108"/>
    </row>
    <row r="3350" spans="2:6" s="5" customFormat="1">
      <c r="B3350" s="106"/>
      <c r="C3350" s="106"/>
      <c r="D3350" s="106"/>
      <c r="E3350" s="107"/>
      <c r="F3350" s="108"/>
    </row>
    <row r="3351" spans="2:6" s="5" customFormat="1">
      <c r="B3351" s="106"/>
      <c r="C3351" s="106"/>
      <c r="D3351" s="106"/>
      <c r="E3351" s="107"/>
      <c r="F3351" s="108"/>
    </row>
    <row r="3352" spans="2:6" s="5" customFormat="1">
      <c r="B3352" s="106"/>
      <c r="C3352" s="106"/>
      <c r="D3352" s="106"/>
      <c r="E3352" s="107"/>
      <c r="F3352" s="108"/>
    </row>
    <row r="3353" spans="2:6" s="5" customFormat="1">
      <c r="B3353" s="106"/>
      <c r="C3353" s="106"/>
      <c r="D3353" s="106"/>
      <c r="E3353" s="107"/>
      <c r="F3353" s="108"/>
    </row>
    <row r="3354" spans="2:6" s="5" customFormat="1">
      <c r="B3354" s="106"/>
      <c r="C3354" s="106"/>
      <c r="D3354" s="106"/>
      <c r="E3354" s="107"/>
      <c r="F3354" s="108"/>
    </row>
    <row r="3355" spans="2:6" s="5" customFormat="1">
      <c r="B3355" s="106"/>
      <c r="C3355" s="106"/>
      <c r="D3355" s="106"/>
      <c r="E3355" s="107"/>
      <c r="F3355" s="108"/>
    </row>
    <row r="3356" spans="2:6" s="5" customFormat="1">
      <c r="B3356" s="106"/>
      <c r="C3356" s="106"/>
      <c r="D3356" s="106"/>
      <c r="E3356" s="107"/>
      <c r="F3356" s="108"/>
    </row>
    <row r="3357" spans="2:6" s="5" customFormat="1">
      <c r="B3357" s="106"/>
      <c r="C3357" s="106"/>
      <c r="D3357" s="106"/>
      <c r="E3357" s="107"/>
      <c r="F3357" s="108"/>
    </row>
    <row r="3358" spans="2:6" s="5" customFormat="1">
      <c r="B3358" s="106"/>
      <c r="C3358" s="106"/>
      <c r="D3358" s="106"/>
      <c r="E3358" s="107"/>
      <c r="F3358" s="108"/>
    </row>
    <row r="3359" spans="2:6" s="5" customFormat="1">
      <c r="B3359" s="106"/>
      <c r="C3359" s="106"/>
      <c r="D3359" s="106"/>
      <c r="E3359" s="107"/>
      <c r="F3359" s="108"/>
    </row>
    <row r="3360" spans="2:6" s="5" customFormat="1">
      <c r="B3360" s="106"/>
      <c r="C3360" s="106"/>
      <c r="D3360" s="106"/>
      <c r="E3360" s="107"/>
      <c r="F3360" s="108"/>
    </row>
    <row r="3361" spans="2:6" s="5" customFormat="1">
      <c r="B3361" s="106"/>
      <c r="C3361" s="106"/>
      <c r="D3361" s="106"/>
      <c r="E3361" s="107"/>
      <c r="F3361" s="108"/>
    </row>
    <row r="3362" spans="2:6" s="5" customFormat="1">
      <c r="B3362" s="106"/>
      <c r="C3362" s="106"/>
      <c r="D3362" s="106"/>
      <c r="E3362" s="107"/>
      <c r="F3362" s="108"/>
    </row>
    <row r="3363" spans="2:6" s="5" customFormat="1">
      <c r="B3363" s="106"/>
      <c r="C3363" s="106"/>
      <c r="D3363" s="106"/>
      <c r="E3363" s="107"/>
      <c r="F3363" s="108"/>
    </row>
    <row r="3364" spans="2:6" s="5" customFormat="1">
      <c r="B3364" s="106"/>
      <c r="C3364" s="106"/>
      <c r="D3364" s="106"/>
      <c r="E3364" s="107"/>
      <c r="F3364" s="108"/>
    </row>
    <row r="3365" spans="2:6" s="5" customFormat="1">
      <c r="B3365" s="106"/>
      <c r="C3365" s="106"/>
      <c r="D3365" s="106"/>
      <c r="E3365" s="107"/>
      <c r="F3365" s="108"/>
    </row>
    <row r="3366" spans="2:6" s="5" customFormat="1">
      <c r="B3366" s="106"/>
      <c r="C3366" s="106"/>
      <c r="D3366" s="106"/>
      <c r="E3366" s="107"/>
      <c r="F3366" s="108"/>
    </row>
    <row r="3367" spans="2:6" s="5" customFormat="1">
      <c r="B3367" s="106"/>
      <c r="C3367" s="106"/>
      <c r="D3367" s="106"/>
      <c r="E3367" s="107"/>
      <c r="F3367" s="108"/>
    </row>
    <row r="3368" spans="2:6" s="5" customFormat="1">
      <c r="B3368" s="106"/>
      <c r="C3368" s="106"/>
      <c r="D3368" s="106"/>
      <c r="E3368" s="107"/>
      <c r="F3368" s="108"/>
    </row>
    <row r="3369" spans="2:6" s="5" customFormat="1">
      <c r="B3369" s="106"/>
      <c r="C3369" s="106"/>
      <c r="D3369" s="106"/>
      <c r="E3369" s="107"/>
      <c r="F3369" s="108"/>
    </row>
    <row r="3370" spans="2:6" s="5" customFormat="1">
      <c r="B3370" s="106"/>
      <c r="C3370" s="106"/>
      <c r="D3370" s="106"/>
      <c r="E3370" s="107"/>
      <c r="F3370" s="108"/>
    </row>
    <row r="3371" spans="2:6" s="5" customFormat="1">
      <c r="B3371" s="106"/>
      <c r="C3371" s="106"/>
      <c r="D3371" s="106"/>
      <c r="E3371" s="107"/>
      <c r="F3371" s="108"/>
    </row>
    <row r="3372" spans="2:6" s="5" customFormat="1">
      <c r="B3372" s="106"/>
      <c r="C3372" s="106"/>
      <c r="D3372" s="106"/>
      <c r="E3372" s="107"/>
      <c r="F3372" s="108"/>
    </row>
    <row r="3373" spans="2:6" s="5" customFormat="1">
      <c r="B3373" s="106"/>
      <c r="C3373" s="106"/>
      <c r="D3373" s="106"/>
      <c r="E3373" s="107"/>
      <c r="F3373" s="108"/>
    </row>
    <row r="3374" spans="2:6" s="5" customFormat="1">
      <c r="B3374" s="106"/>
      <c r="C3374" s="106"/>
      <c r="D3374" s="106"/>
      <c r="E3374" s="107"/>
      <c r="F3374" s="108"/>
    </row>
    <row r="3375" spans="2:6" s="5" customFormat="1">
      <c r="B3375" s="106"/>
      <c r="C3375" s="106"/>
      <c r="D3375" s="106"/>
      <c r="E3375" s="107"/>
      <c r="F3375" s="108"/>
    </row>
    <row r="3376" spans="2:6" s="5" customFormat="1">
      <c r="B3376" s="106"/>
      <c r="C3376" s="106"/>
      <c r="D3376" s="106"/>
      <c r="E3376" s="107"/>
      <c r="F3376" s="108"/>
    </row>
    <row r="3377" spans="2:6" s="5" customFormat="1">
      <c r="B3377" s="106"/>
      <c r="C3377" s="106"/>
      <c r="D3377" s="106"/>
      <c r="E3377" s="107"/>
      <c r="F3377" s="108"/>
    </row>
    <row r="3378" spans="2:6" s="5" customFormat="1">
      <c r="B3378" s="106"/>
      <c r="C3378" s="106"/>
      <c r="D3378" s="106"/>
      <c r="E3378" s="107"/>
      <c r="F3378" s="108"/>
    </row>
    <row r="3379" spans="2:6" s="5" customFormat="1">
      <c r="B3379" s="106"/>
      <c r="C3379" s="106"/>
      <c r="D3379" s="106"/>
      <c r="E3379" s="107"/>
      <c r="F3379" s="108"/>
    </row>
    <row r="3380" spans="2:6" s="5" customFormat="1">
      <c r="B3380" s="106"/>
      <c r="C3380" s="106"/>
      <c r="D3380" s="106"/>
      <c r="E3380" s="107"/>
      <c r="F3380" s="108"/>
    </row>
    <row r="3381" spans="2:6" s="5" customFormat="1">
      <c r="B3381" s="106"/>
      <c r="C3381" s="106"/>
      <c r="D3381" s="106"/>
      <c r="E3381" s="107"/>
      <c r="F3381" s="108"/>
    </row>
    <row r="3382" spans="2:6" s="5" customFormat="1">
      <c r="B3382" s="106"/>
      <c r="C3382" s="106"/>
      <c r="D3382" s="106"/>
      <c r="E3382" s="107"/>
      <c r="F3382" s="108"/>
    </row>
    <row r="3383" spans="2:6" s="5" customFormat="1">
      <c r="B3383" s="106"/>
      <c r="C3383" s="106"/>
      <c r="D3383" s="106"/>
      <c r="E3383" s="107"/>
      <c r="F3383" s="108"/>
    </row>
    <row r="3384" spans="2:6" s="5" customFormat="1">
      <c r="B3384" s="106"/>
      <c r="C3384" s="106"/>
      <c r="D3384" s="106"/>
      <c r="E3384" s="107"/>
      <c r="F3384" s="108"/>
    </row>
    <row r="3385" spans="2:6" s="5" customFormat="1">
      <c r="B3385" s="106"/>
      <c r="C3385" s="106"/>
      <c r="D3385" s="106"/>
      <c r="E3385" s="107"/>
      <c r="F3385" s="108"/>
    </row>
    <row r="3386" spans="2:6" s="5" customFormat="1">
      <c r="B3386" s="106"/>
      <c r="C3386" s="106"/>
      <c r="D3386" s="106"/>
      <c r="E3386" s="107"/>
      <c r="F3386" s="108"/>
    </row>
    <row r="3387" spans="2:6" s="5" customFormat="1">
      <c r="B3387" s="106"/>
      <c r="C3387" s="106"/>
      <c r="D3387" s="106"/>
      <c r="E3387" s="107"/>
      <c r="F3387" s="108"/>
    </row>
    <row r="3388" spans="2:6" s="5" customFormat="1">
      <c r="B3388" s="106"/>
      <c r="C3388" s="106"/>
      <c r="D3388" s="106"/>
      <c r="E3388" s="107"/>
      <c r="F3388" s="108"/>
    </row>
    <row r="3389" spans="2:6" s="5" customFormat="1">
      <c r="B3389" s="106"/>
      <c r="C3389" s="106"/>
      <c r="D3389" s="106"/>
      <c r="E3389" s="107"/>
      <c r="F3389" s="108"/>
    </row>
    <row r="3390" spans="2:6" s="5" customFormat="1">
      <c r="B3390" s="106"/>
      <c r="C3390" s="106"/>
      <c r="D3390" s="106"/>
      <c r="E3390" s="107"/>
      <c r="F3390" s="108"/>
    </row>
    <row r="3391" spans="2:6" s="5" customFormat="1">
      <c r="B3391" s="106"/>
      <c r="C3391" s="106"/>
      <c r="D3391" s="106"/>
      <c r="E3391" s="107"/>
      <c r="F3391" s="108"/>
    </row>
    <row r="3392" spans="2:6" s="5" customFormat="1">
      <c r="B3392" s="106"/>
      <c r="C3392" s="106"/>
      <c r="D3392" s="106"/>
      <c r="E3392" s="107"/>
      <c r="F3392" s="108"/>
    </row>
    <row r="3393" spans="2:6" s="5" customFormat="1">
      <c r="B3393" s="106"/>
      <c r="C3393" s="106"/>
      <c r="D3393" s="106"/>
      <c r="E3393" s="107"/>
      <c r="F3393" s="108"/>
    </row>
    <row r="3394" spans="2:6" s="5" customFormat="1">
      <c r="B3394" s="106"/>
      <c r="C3394" s="106"/>
      <c r="D3394" s="106"/>
      <c r="E3394" s="107"/>
      <c r="F3394" s="108"/>
    </row>
    <row r="3395" spans="2:6" s="5" customFormat="1">
      <c r="B3395" s="106"/>
      <c r="C3395" s="106"/>
      <c r="D3395" s="106"/>
      <c r="E3395" s="107"/>
      <c r="F3395" s="108"/>
    </row>
    <row r="3396" spans="2:6" s="5" customFormat="1">
      <c r="B3396" s="106"/>
      <c r="C3396" s="106"/>
      <c r="D3396" s="106"/>
      <c r="E3396" s="107"/>
      <c r="F3396" s="108"/>
    </row>
    <row r="3397" spans="2:6" s="5" customFormat="1">
      <c r="B3397" s="106"/>
      <c r="C3397" s="106"/>
      <c r="D3397" s="106"/>
      <c r="E3397" s="107"/>
      <c r="F3397" s="108"/>
    </row>
    <row r="3398" spans="2:6" s="5" customFormat="1">
      <c r="B3398" s="106"/>
      <c r="C3398" s="106"/>
      <c r="D3398" s="106"/>
      <c r="E3398" s="107"/>
      <c r="F3398" s="108"/>
    </row>
    <row r="3399" spans="2:6" s="5" customFormat="1">
      <c r="B3399" s="106"/>
      <c r="C3399" s="106"/>
      <c r="D3399" s="106"/>
      <c r="E3399" s="107"/>
      <c r="F3399" s="108"/>
    </row>
    <row r="3400" spans="2:6" s="5" customFormat="1">
      <c r="B3400" s="106"/>
      <c r="C3400" s="106"/>
      <c r="D3400" s="106"/>
      <c r="E3400" s="107"/>
      <c r="F3400" s="108"/>
    </row>
    <row r="3401" spans="2:6" s="5" customFormat="1">
      <c r="B3401" s="106"/>
      <c r="C3401" s="106"/>
      <c r="D3401" s="106"/>
      <c r="E3401" s="107"/>
      <c r="F3401" s="108"/>
    </row>
    <row r="3402" spans="2:6" s="5" customFormat="1">
      <c r="B3402" s="106"/>
      <c r="C3402" s="106"/>
      <c r="D3402" s="106"/>
      <c r="E3402" s="107"/>
      <c r="F3402" s="108"/>
    </row>
    <row r="3403" spans="2:6" s="5" customFormat="1">
      <c r="B3403" s="106"/>
      <c r="C3403" s="106"/>
      <c r="D3403" s="106"/>
      <c r="E3403" s="107"/>
      <c r="F3403" s="108"/>
    </row>
    <row r="3404" spans="2:6" s="5" customFormat="1">
      <c r="B3404" s="106"/>
      <c r="C3404" s="106"/>
      <c r="D3404" s="106"/>
      <c r="E3404" s="107"/>
      <c r="F3404" s="108"/>
    </row>
    <row r="3405" spans="2:6" s="5" customFormat="1">
      <c r="B3405" s="106"/>
      <c r="C3405" s="106"/>
      <c r="D3405" s="106"/>
      <c r="E3405" s="107"/>
      <c r="F3405" s="108"/>
    </row>
    <row r="3406" spans="2:6" s="5" customFormat="1">
      <c r="B3406" s="106"/>
      <c r="C3406" s="106"/>
      <c r="D3406" s="106"/>
      <c r="E3406" s="107"/>
      <c r="F3406" s="108"/>
    </row>
    <row r="3407" spans="2:6" s="5" customFormat="1">
      <c r="B3407" s="106"/>
      <c r="C3407" s="106"/>
      <c r="D3407" s="106"/>
      <c r="E3407" s="107"/>
      <c r="F3407" s="108"/>
    </row>
    <row r="3408" spans="2:6" s="5" customFormat="1">
      <c r="B3408" s="106"/>
      <c r="C3408" s="106"/>
      <c r="D3408" s="106"/>
      <c r="E3408" s="107"/>
      <c r="F3408" s="108"/>
    </row>
    <row r="3409" spans="2:6" s="5" customFormat="1">
      <c r="B3409" s="106"/>
      <c r="C3409" s="106"/>
      <c r="D3409" s="106"/>
      <c r="E3409" s="107"/>
      <c r="F3409" s="108"/>
    </row>
    <row r="3410" spans="2:6" s="5" customFormat="1">
      <c r="B3410" s="106"/>
      <c r="C3410" s="106"/>
      <c r="D3410" s="106"/>
      <c r="E3410" s="107"/>
      <c r="F3410" s="108"/>
    </row>
    <row r="3411" spans="2:6" s="5" customFormat="1">
      <c r="B3411" s="106"/>
      <c r="C3411" s="106"/>
      <c r="D3411" s="106"/>
      <c r="E3411" s="107"/>
      <c r="F3411" s="108"/>
    </row>
    <row r="3412" spans="2:6" s="5" customFormat="1">
      <c r="B3412" s="106"/>
      <c r="C3412" s="106"/>
      <c r="D3412" s="106"/>
      <c r="E3412" s="107"/>
      <c r="F3412" s="108"/>
    </row>
    <row r="3413" spans="2:6" s="5" customFormat="1">
      <c r="B3413" s="106"/>
      <c r="C3413" s="106"/>
      <c r="D3413" s="106"/>
      <c r="E3413" s="107"/>
      <c r="F3413" s="108"/>
    </row>
    <row r="3414" spans="2:6" s="5" customFormat="1">
      <c r="B3414" s="106"/>
      <c r="C3414" s="106"/>
      <c r="D3414" s="106"/>
      <c r="E3414" s="107"/>
      <c r="F3414" s="108"/>
    </row>
    <row r="3415" spans="2:6" s="5" customFormat="1">
      <c r="B3415" s="106"/>
      <c r="C3415" s="106"/>
      <c r="D3415" s="106"/>
      <c r="E3415" s="107"/>
      <c r="F3415" s="108"/>
    </row>
    <row r="3416" spans="2:6" s="5" customFormat="1">
      <c r="B3416" s="106"/>
      <c r="C3416" s="106"/>
      <c r="D3416" s="106"/>
      <c r="E3416" s="107"/>
      <c r="F3416" s="108"/>
    </row>
    <row r="3417" spans="2:6" s="5" customFormat="1">
      <c r="B3417" s="106"/>
      <c r="C3417" s="106"/>
      <c r="D3417" s="106"/>
      <c r="E3417" s="107"/>
      <c r="F3417" s="108"/>
    </row>
    <row r="3418" spans="2:6" s="5" customFormat="1">
      <c r="B3418" s="106"/>
      <c r="C3418" s="106"/>
      <c r="D3418" s="106"/>
      <c r="E3418" s="107"/>
      <c r="F3418" s="108"/>
    </row>
    <row r="3419" spans="2:6" s="5" customFormat="1">
      <c r="B3419" s="106"/>
      <c r="C3419" s="106"/>
      <c r="D3419" s="106"/>
      <c r="E3419" s="107"/>
      <c r="F3419" s="108"/>
    </row>
    <row r="3420" spans="2:6" s="5" customFormat="1">
      <c r="B3420" s="106"/>
      <c r="C3420" s="106"/>
      <c r="D3420" s="106"/>
      <c r="E3420" s="107"/>
      <c r="F3420" s="108"/>
    </row>
    <row r="3421" spans="2:6" s="5" customFormat="1">
      <c r="B3421" s="106"/>
      <c r="C3421" s="106"/>
      <c r="D3421" s="106"/>
      <c r="E3421" s="107"/>
      <c r="F3421" s="108"/>
    </row>
    <row r="3422" spans="2:6" s="5" customFormat="1">
      <c r="B3422" s="106"/>
      <c r="C3422" s="106"/>
      <c r="D3422" s="106"/>
      <c r="E3422" s="107"/>
      <c r="F3422" s="108"/>
    </row>
    <row r="3423" spans="2:6" s="5" customFormat="1">
      <c r="B3423" s="106"/>
      <c r="C3423" s="106"/>
      <c r="D3423" s="106"/>
      <c r="E3423" s="107"/>
      <c r="F3423" s="108"/>
    </row>
    <row r="3424" spans="2:6" s="5" customFormat="1">
      <c r="B3424" s="106"/>
      <c r="C3424" s="106"/>
      <c r="D3424" s="106"/>
      <c r="E3424" s="107"/>
      <c r="F3424" s="108"/>
    </row>
    <row r="3425" spans="2:6" s="5" customFormat="1">
      <c r="B3425" s="106"/>
      <c r="C3425" s="106"/>
      <c r="D3425" s="106"/>
      <c r="E3425" s="107"/>
      <c r="F3425" s="108"/>
    </row>
    <row r="3426" spans="2:6" s="5" customFormat="1">
      <c r="B3426" s="106"/>
      <c r="C3426" s="106"/>
      <c r="D3426" s="106"/>
      <c r="E3426" s="107"/>
      <c r="F3426" s="108"/>
    </row>
    <row r="3427" spans="2:6" s="5" customFormat="1">
      <c r="B3427" s="106"/>
      <c r="C3427" s="106"/>
      <c r="D3427" s="106"/>
      <c r="E3427" s="107"/>
      <c r="F3427" s="108"/>
    </row>
    <row r="3428" spans="2:6" s="5" customFormat="1">
      <c r="B3428" s="106"/>
      <c r="C3428" s="106"/>
      <c r="D3428" s="106"/>
      <c r="E3428" s="107"/>
      <c r="F3428" s="108"/>
    </row>
    <row r="3429" spans="2:6" s="5" customFormat="1">
      <c r="B3429" s="106"/>
      <c r="C3429" s="106"/>
      <c r="D3429" s="106"/>
      <c r="E3429" s="107"/>
      <c r="F3429" s="108"/>
    </row>
    <row r="3430" spans="2:6" s="5" customFormat="1">
      <c r="B3430" s="106"/>
      <c r="C3430" s="106"/>
      <c r="D3430" s="106"/>
      <c r="E3430" s="107"/>
      <c r="F3430" s="108"/>
    </row>
    <row r="3431" spans="2:6" s="5" customFormat="1">
      <c r="B3431" s="106"/>
      <c r="C3431" s="106"/>
      <c r="D3431" s="106"/>
      <c r="E3431" s="107"/>
      <c r="F3431" s="108"/>
    </row>
    <row r="3432" spans="2:6" s="5" customFormat="1">
      <c r="B3432" s="106"/>
      <c r="C3432" s="106"/>
      <c r="D3432" s="106"/>
      <c r="E3432" s="107"/>
      <c r="F3432" s="108"/>
    </row>
    <row r="3433" spans="2:6" s="5" customFormat="1">
      <c r="B3433" s="106"/>
      <c r="C3433" s="106"/>
      <c r="D3433" s="106"/>
      <c r="E3433" s="107"/>
      <c r="F3433" s="108"/>
    </row>
    <row r="3434" spans="2:6" s="5" customFormat="1">
      <c r="B3434" s="106"/>
      <c r="C3434" s="106"/>
      <c r="D3434" s="106"/>
      <c r="E3434" s="107"/>
      <c r="F3434" s="108"/>
    </row>
    <row r="3435" spans="2:6" s="5" customFormat="1">
      <c r="B3435" s="106"/>
      <c r="C3435" s="106"/>
      <c r="D3435" s="106"/>
      <c r="E3435" s="107"/>
      <c r="F3435" s="108"/>
    </row>
    <row r="3436" spans="2:6" s="5" customFormat="1">
      <c r="B3436" s="106"/>
      <c r="C3436" s="106"/>
      <c r="D3436" s="106"/>
      <c r="E3436" s="107"/>
      <c r="F3436" s="108"/>
    </row>
    <row r="3437" spans="2:6" s="5" customFormat="1">
      <c r="B3437" s="106"/>
      <c r="C3437" s="106"/>
      <c r="D3437" s="106"/>
      <c r="E3437" s="107"/>
      <c r="F3437" s="108"/>
    </row>
    <row r="3438" spans="2:6" s="5" customFormat="1">
      <c r="B3438" s="106"/>
      <c r="C3438" s="106"/>
      <c r="D3438" s="106"/>
      <c r="E3438" s="107"/>
      <c r="F3438" s="108"/>
    </row>
    <row r="3439" spans="2:6" s="5" customFormat="1">
      <c r="B3439" s="106"/>
      <c r="C3439" s="106"/>
      <c r="D3439" s="106"/>
      <c r="E3439" s="107"/>
      <c r="F3439" s="108"/>
    </row>
    <row r="3440" spans="2:6" s="5" customFormat="1">
      <c r="B3440" s="106"/>
      <c r="C3440" s="106"/>
      <c r="D3440" s="106"/>
      <c r="E3440" s="107"/>
      <c r="F3440" s="108"/>
    </row>
    <row r="3441" spans="2:6" s="5" customFormat="1">
      <c r="B3441" s="106"/>
      <c r="C3441" s="106"/>
      <c r="D3441" s="106"/>
      <c r="E3441" s="107"/>
      <c r="F3441" s="108"/>
    </row>
    <row r="3442" spans="2:6" s="5" customFormat="1">
      <c r="B3442" s="106"/>
      <c r="C3442" s="106"/>
      <c r="D3442" s="106"/>
      <c r="E3442" s="107"/>
      <c r="F3442" s="108"/>
    </row>
    <row r="3443" spans="2:6" s="5" customFormat="1">
      <c r="B3443" s="106"/>
      <c r="C3443" s="106"/>
      <c r="D3443" s="106"/>
      <c r="E3443" s="107"/>
      <c r="F3443" s="108"/>
    </row>
    <row r="3444" spans="2:6" s="5" customFormat="1">
      <c r="B3444" s="106"/>
      <c r="C3444" s="106"/>
      <c r="D3444" s="106"/>
      <c r="E3444" s="107"/>
      <c r="F3444" s="108"/>
    </row>
    <row r="3445" spans="2:6" s="5" customFormat="1">
      <c r="B3445" s="106"/>
      <c r="C3445" s="106"/>
      <c r="D3445" s="106"/>
      <c r="E3445" s="107"/>
      <c r="F3445" s="108"/>
    </row>
    <row r="3446" spans="2:6" s="5" customFormat="1">
      <c r="B3446" s="106"/>
      <c r="C3446" s="106"/>
      <c r="D3446" s="106"/>
      <c r="E3446" s="107"/>
      <c r="F3446" s="108"/>
    </row>
    <row r="3447" spans="2:6" s="5" customFormat="1">
      <c r="B3447" s="106"/>
      <c r="C3447" s="106"/>
      <c r="D3447" s="106"/>
      <c r="E3447" s="107"/>
      <c r="F3447" s="108"/>
    </row>
    <row r="3448" spans="2:6" s="5" customFormat="1">
      <c r="B3448" s="106"/>
      <c r="C3448" s="106"/>
      <c r="D3448" s="106"/>
      <c r="E3448" s="107"/>
      <c r="F3448" s="108"/>
    </row>
    <row r="3449" spans="2:6" s="5" customFormat="1">
      <c r="B3449" s="106"/>
      <c r="C3449" s="106"/>
      <c r="D3449" s="106"/>
      <c r="E3449" s="107"/>
      <c r="F3449" s="108"/>
    </row>
    <row r="3450" spans="2:6" s="5" customFormat="1">
      <c r="B3450" s="106"/>
      <c r="C3450" s="106"/>
      <c r="D3450" s="106"/>
      <c r="E3450" s="107"/>
      <c r="F3450" s="108"/>
    </row>
    <row r="3451" spans="2:6" s="5" customFormat="1">
      <c r="B3451" s="106"/>
      <c r="C3451" s="106"/>
      <c r="D3451" s="106"/>
      <c r="E3451" s="107"/>
      <c r="F3451" s="108"/>
    </row>
    <row r="3452" spans="2:6" s="5" customFormat="1">
      <c r="B3452" s="106"/>
      <c r="C3452" s="106"/>
      <c r="D3452" s="106"/>
      <c r="E3452" s="107"/>
      <c r="F3452" s="108"/>
    </row>
    <row r="3453" spans="2:6" s="5" customFormat="1">
      <c r="B3453" s="106"/>
      <c r="C3453" s="106"/>
      <c r="D3453" s="106"/>
      <c r="E3453" s="107"/>
      <c r="F3453" s="108"/>
    </row>
    <row r="3454" spans="2:6" s="5" customFormat="1">
      <c r="B3454" s="106"/>
      <c r="C3454" s="106"/>
      <c r="D3454" s="106"/>
      <c r="E3454" s="107"/>
      <c r="F3454" s="108"/>
    </row>
    <row r="3455" spans="2:6" s="5" customFormat="1">
      <c r="B3455" s="106"/>
      <c r="C3455" s="106"/>
      <c r="D3455" s="106"/>
      <c r="E3455" s="107"/>
      <c r="F3455" s="108"/>
    </row>
    <row r="3456" spans="2:6" s="5" customFormat="1">
      <c r="B3456" s="106"/>
      <c r="C3456" s="106"/>
      <c r="D3456" s="106"/>
      <c r="E3456" s="107"/>
      <c r="F3456" s="108"/>
    </row>
    <row r="3457" spans="2:6" s="5" customFormat="1">
      <c r="B3457" s="106"/>
      <c r="C3457" s="106"/>
      <c r="D3457" s="106"/>
      <c r="E3457" s="107"/>
      <c r="F3457" s="108"/>
    </row>
    <row r="3458" spans="2:6" s="5" customFormat="1">
      <c r="B3458" s="106"/>
      <c r="C3458" s="106"/>
      <c r="D3458" s="106"/>
      <c r="E3458" s="107"/>
      <c r="F3458" s="108"/>
    </row>
    <row r="3459" spans="2:6" s="5" customFormat="1">
      <c r="B3459" s="106"/>
      <c r="C3459" s="106"/>
      <c r="D3459" s="106"/>
      <c r="E3459" s="107"/>
      <c r="F3459" s="108"/>
    </row>
    <row r="3460" spans="2:6" s="5" customFormat="1">
      <c r="B3460" s="106"/>
      <c r="C3460" s="106"/>
      <c r="D3460" s="106"/>
      <c r="E3460" s="107"/>
      <c r="F3460" s="108"/>
    </row>
    <row r="3461" spans="2:6" s="5" customFormat="1">
      <c r="B3461" s="106"/>
      <c r="C3461" s="106"/>
      <c r="D3461" s="106"/>
      <c r="E3461" s="107"/>
      <c r="F3461" s="108"/>
    </row>
    <row r="3462" spans="2:6" s="5" customFormat="1">
      <c r="B3462" s="106"/>
      <c r="C3462" s="106"/>
      <c r="D3462" s="106"/>
      <c r="E3462" s="107"/>
      <c r="F3462" s="108"/>
    </row>
    <row r="3463" spans="2:6" s="5" customFormat="1">
      <c r="B3463" s="106"/>
      <c r="C3463" s="106"/>
      <c r="D3463" s="106"/>
      <c r="E3463" s="107"/>
      <c r="F3463" s="108"/>
    </row>
    <row r="3464" spans="2:6" s="5" customFormat="1">
      <c r="B3464" s="106"/>
      <c r="C3464" s="106"/>
      <c r="D3464" s="106"/>
      <c r="E3464" s="107"/>
      <c r="F3464" s="108"/>
    </row>
    <row r="3465" spans="2:6" s="5" customFormat="1">
      <c r="B3465" s="106"/>
      <c r="C3465" s="106"/>
      <c r="D3465" s="106"/>
      <c r="E3465" s="107"/>
      <c r="F3465" s="108"/>
    </row>
    <row r="3466" spans="2:6" s="5" customFormat="1">
      <c r="B3466" s="106"/>
      <c r="C3466" s="106"/>
      <c r="D3466" s="106"/>
      <c r="E3466" s="107"/>
      <c r="F3466" s="108"/>
    </row>
    <row r="3467" spans="2:6" s="5" customFormat="1">
      <c r="B3467" s="106"/>
      <c r="C3467" s="106"/>
      <c r="D3467" s="106"/>
      <c r="E3467" s="107"/>
      <c r="F3467" s="108"/>
    </row>
    <row r="3468" spans="2:6" s="5" customFormat="1">
      <c r="B3468" s="106"/>
      <c r="C3468" s="106"/>
      <c r="D3468" s="106"/>
      <c r="E3468" s="107"/>
      <c r="F3468" s="108"/>
    </row>
    <row r="3469" spans="2:6" s="5" customFormat="1">
      <c r="B3469" s="106"/>
      <c r="C3469" s="106"/>
      <c r="D3469" s="106"/>
      <c r="E3469" s="107"/>
      <c r="F3469" s="108"/>
    </row>
    <row r="3470" spans="2:6" s="5" customFormat="1">
      <c r="B3470" s="106"/>
      <c r="C3470" s="106"/>
      <c r="D3470" s="106"/>
      <c r="E3470" s="107"/>
      <c r="F3470" s="108"/>
    </row>
    <row r="3471" spans="2:6" s="5" customFormat="1">
      <c r="B3471" s="106"/>
      <c r="C3471" s="106"/>
      <c r="D3471" s="106"/>
      <c r="E3471" s="107"/>
      <c r="F3471" s="108"/>
    </row>
    <row r="3472" spans="2:6" s="5" customFormat="1">
      <c r="B3472" s="106"/>
      <c r="C3472" s="106"/>
      <c r="D3472" s="106"/>
      <c r="E3472" s="107"/>
      <c r="F3472" s="108"/>
    </row>
    <row r="3473" spans="2:6" s="5" customFormat="1">
      <c r="B3473" s="106"/>
      <c r="C3473" s="106"/>
      <c r="D3473" s="106"/>
      <c r="E3473" s="107"/>
      <c r="F3473" s="108"/>
    </row>
    <row r="3474" spans="2:6" s="5" customFormat="1">
      <c r="B3474" s="106"/>
      <c r="C3474" s="106"/>
      <c r="D3474" s="106"/>
      <c r="E3474" s="107"/>
      <c r="F3474" s="108"/>
    </row>
    <row r="3475" spans="2:6" s="5" customFormat="1">
      <c r="B3475" s="106"/>
      <c r="C3475" s="106"/>
      <c r="D3475" s="106"/>
      <c r="E3475" s="107"/>
      <c r="F3475" s="108"/>
    </row>
    <row r="3476" spans="2:6" s="5" customFormat="1">
      <c r="B3476" s="106"/>
      <c r="C3476" s="106"/>
      <c r="D3476" s="106"/>
      <c r="E3476" s="107"/>
      <c r="F3476" s="108"/>
    </row>
    <row r="3477" spans="2:6" s="5" customFormat="1">
      <c r="B3477" s="106"/>
      <c r="C3477" s="106"/>
      <c r="D3477" s="106"/>
      <c r="E3477" s="107"/>
      <c r="F3477" s="108"/>
    </row>
    <row r="3478" spans="2:6" s="5" customFormat="1">
      <c r="B3478" s="106"/>
      <c r="C3478" s="106"/>
      <c r="D3478" s="106"/>
      <c r="E3478" s="107"/>
      <c r="F3478" s="108"/>
    </row>
    <row r="3479" spans="2:6" s="5" customFormat="1">
      <c r="B3479" s="106"/>
      <c r="C3479" s="106"/>
      <c r="D3479" s="106"/>
      <c r="E3479" s="107"/>
      <c r="F3479" s="108"/>
    </row>
    <row r="3480" spans="2:6" s="5" customFormat="1">
      <c r="B3480" s="106"/>
      <c r="C3480" s="106"/>
      <c r="D3480" s="106"/>
      <c r="E3480" s="107"/>
      <c r="F3480" s="108"/>
    </row>
    <row r="3481" spans="2:6" s="5" customFormat="1">
      <c r="B3481" s="106"/>
      <c r="C3481" s="106"/>
      <c r="D3481" s="106"/>
      <c r="E3481" s="107"/>
      <c r="F3481" s="108"/>
    </row>
    <row r="3482" spans="2:6" s="5" customFormat="1">
      <c r="B3482" s="106"/>
      <c r="C3482" s="106"/>
      <c r="D3482" s="106"/>
      <c r="E3482" s="107"/>
      <c r="F3482" s="108"/>
    </row>
    <row r="3483" spans="2:6" s="5" customFormat="1">
      <c r="B3483" s="106"/>
      <c r="C3483" s="106"/>
      <c r="D3483" s="106"/>
      <c r="E3483" s="107"/>
      <c r="F3483" s="108"/>
    </row>
    <row r="3484" spans="2:6" s="5" customFormat="1">
      <c r="B3484" s="106"/>
      <c r="C3484" s="106"/>
      <c r="D3484" s="106"/>
      <c r="E3484" s="107"/>
      <c r="F3484" s="108"/>
    </row>
    <row r="3485" spans="2:6" s="5" customFormat="1">
      <c r="B3485" s="106"/>
      <c r="C3485" s="106"/>
      <c r="D3485" s="106"/>
      <c r="E3485" s="107"/>
      <c r="F3485" s="108"/>
    </row>
    <row r="3486" spans="2:6" s="5" customFormat="1">
      <c r="B3486" s="106"/>
      <c r="C3486" s="106"/>
      <c r="D3486" s="106"/>
      <c r="E3486" s="107"/>
      <c r="F3486" s="108"/>
    </row>
    <row r="3487" spans="2:6" s="5" customFormat="1">
      <c r="B3487" s="106"/>
      <c r="C3487" s="106"/>
      <c r="D3487" s="106"/>
      <c r="E3487" s="107"/>
      <c r="F3487" s="108"/>
    </row>
    <row r="3488" spans="2:6" s="5" customFormat="1">
      <c r="B3488" s="106"/>
      <c r="C3488" s="106"/>
      <c r="D3488" s="106"/>
      <c r="E3488" s="107"/>
      <c r="F3488" s="108"/>
    </row>
    <row r="3489" spans="2:6" s="5" customFormat="1">
      <c r="B3489" s="106"/>
      <c r="C3489" s="106"/>
      <c r="D3489" s="106"/>
      <c r="E3489" s="107"/>
      <c r="F3489" s="108"/>
    </row>
    <row r="3490" spans="2:6" s="5" customFormat="1">
      <c r="B3490" s="106"/>
      <c r="C3490" s="106"/>
      <c r="D3490" s="106"/>
      <c r="E3490" s="107"/>
      <c r="F3490" s="108"/>
    </row>
    <row r="3491" spans="2:6" s="5" customFormat="1">
      <c r="B3491" s="106"/>
      <c r="C3491" s="106"/>
      <c r="D3491" s="106"/>
      <c r="E3491" s="107"/>
      <c r="F3491" s="108"/>
    </row>
    <row r="3492" spans="2:6" s="5" customFormat="1">
      <c r="B3492" s="106"/>
      <c r="C3492" s="106"/>
      <c r="D3492" s="106"/>
      <c r="E3492" s="107"/>
      <c r="F3492" s="108"/>
    </row>
    <row r="3493" spans="2:6" s="5" customFormat="1">
      <c r="B3493" s="106"/>
      <c r="C3493" s="106"/>
      <c r="D3493" s="106"/>
      <c r="E3493" s="107"/>
      <c r="F3493" s="108"/>
    </row>
    <row r="3494" spans="2:6" s="5" customFormat="1">
      <c r="B3494" s="106"/>
      <c r="C3494" s="106"/>
      <c r="D3494" s="106"/>
      <c r="E3494" s="107"/>
      <c r="F3494" s="108"/>
    </row>
    <row r="3495" spans="2:6" s="5" customFormat="1">
      <c r="B3495" s="106"/>
      <c r="C3495" s="106"/>
      <c r="D3495" s="106"/>
      <c r="E3495" s="107"/>
      <c r="F3495" s="108"/>
    </row>
    <row r="3496" spans="2:6" s="5" customFormat="1">
      <c r="B3496" s="106"/>
      <c r="C3496" s="106"/>
      <c r="D3496" s="106"/>
      <c r="E3496" s="107"/>
      <c r="F3496" s="108"/>
    </row>
    <row r="3497" spans="2:6" s="5" customFormat="1">
      <c r="B3497" s="106"/>
      <c r="C3497" s="106"/>
      <c r="D3497" s="106"/>
      <c r="E3497" s="107"/>
      <c r="F3497" s="108"/>
    </row>
    <row r="3498" spans="2:6" s="5" customFormat="1">
      <c r="B3498" s="106"/>
      <c r="C3498" s="106"/>
      <c r="D3498" s="106"/>
      <c r="E3498" s="107"/>
      <c r="F3498" s="108"/>
    </row>
    <row r="3499" spans="2:6" s="5" customFormat="1">
      <c r="B3499" s="106"/>
      <c r="C3499" s="106"/>
      <c r="D3499" s="106"/>
      <c r="E3499" s="107"/>
      <c r="F3499" s="108"/>
    </row>
    <row r="3500" spans="2:6" s="5" customFormat="1">
      <c r="B3500" s="106"/>
      <c r="C3500" s="106"/>
      <c r="D3500" s="106"/>
      <c r="E3500" s="107"/>
      <c r="F3500" s="108"/>
    </row>
    <row r="3501" spans="2:6" s="5" customFormat="1">
      <c r="B3501" s="106"/>
      <c r="C3501" s="106"/>
      <c r="D3501" s="106"/>
      <c r="E3501" s="107"/>
      <c r="F3501" s="108"/>
    </row>
    <row r="3502" spans="2:6" s="5" customFormat="1">
      <c r="B3502" s="106"/>
      <c r="C3502" s="106"/>
      <c r="D3502" s="106"/>
      <c r="E3502" s="107"/>
      <c r="F3502" s="108"/>
    </row>
    <row r="3503" spans="2:6" s="5" customFormat="1">
      <c r="B3503" s="106"/>
      <c r="C3503" s="106"/>
      <c r="D3503" s="106"/>
      <c r="E3503" s="107"/>
      <c r="F3503" s="108"/>
    </row>
    <row r="3504" spans="2:6" s="5" customFormat="1">
      <c r="B3504" s="106"/>
      <c r="C3504" s="106"/>
      <c r="D3504" s="106"/>
      <c r="E3504" s="107"/>
      <c r="F3504" s="108"/>
    </row>
    <row r="3505" spans="2:6" s="5" customFormat="1">
      <c r="B3505" s="106"/>
      <c r="C3505" s="106"/>
      <c r="D3505" s="106"/>
      <c r="E3505" s="107"/>
      <c r="F3505" s="108"/>
    </row>
    <row r="3506" spans="2:6" s="5" customFormat="1">
      <c r="B3506" s="106"/>
      <c r="C3506" s="106"/>
      <c r="D3506" s="106"/>
      <c r="E3506" s="107"/>
      <c r="F3506" s="108"/>
    </row>
    <row r="3507" spans="2:6" s="5" customFormat="1">
      <c r="B3507" s="106"/>
      <c r="C3507" s="106"/>
      <c r="D3507" s="106"/>
      <c r="E3507" s="107"/>
      <c r="F3507" s="108"/>
    </row>
    <row r="3508" spans="2:6" s="5" customFormat="1">
      <c r="B3508" s="106"/>
      <c r="C3508" s="106"/>
      <c r="D3508" s="106"/>
      <c r="E3508" s="107"/>
      <c r="F3508" s="108"/>
    </row>
    <row r="3509" spans="2:6" s="5" customFormat="1">
      <c r="B3509" s="106"/>
      <c r="C3509" s="106"/>
      <c r="D3509" s="106"/>
      <c r="E3509" s="107"/>
      <c r="F3509" s="108"/>
    </row>
    <row r="3510" spans="2:6" s="5" customFormat="1">
      <c r="B3510" s="106"/>
      <c r="C3510" s="106"/>
      <c r="D3510" s="106"/>
      <c r="E3510" s="107"/>
      <c r="F3510" s="108"/>
    </row>
    <row r="3511" spans="2:6" s="5" customFormat="1">
      <c r="B3511" s="106"/>
      <c r="C3511" s="106"/>
      <c r="D3511" s="106"/>
      <c r="E3511" s="107"/>
      <c r="F3511" s="108"/>
    </row>
    <row r="3512" spans="2:6" s="5" customFormat="1">
      <c r="B3512" s="106"/>
      <c r="C3512" s="106"/>
      <c r="D3512" s="106"/>
      <c r="E3512" s="107"/>
      <c r="F3512" s="108"/>
    </row>
    <row r="3513" spans="2:6" s="5" customFormat="1">
      <c r="B3513" s="106"/>
      <c r="C3513" s="106"/>
      <c r="D3513" s="106"/>
      <c r="E3513" s="107"/>
      <c r="F3513" s="108"/>
    </row>
    <row r="3514" spans="2:6" s="5" customFormat="1">
      <c r="B3514" s="106"/>
      <c r="C3514" s="106"/>
      <c r="D3514" s="106"/>
      <c r="E3514" s="107"/>
      <c r="F3514" s="108"/>
    </row>
    <row r="3515" spans="2:6" s="5" customFormat="1">
      <c r="B3515" s="106"/>
      <c r="C3515" s="106"/>
      <c r="D3515" s="106"/>
      <c r="E3515" s="107"/>
      <c r="F3515" s="108"/>
    </row>
    <row r="3516" spans="2:6" s="5" customFormat="1">
      <c r="B3516" s="106"/>
      <c r="C3516" s="106"/>
      <c r="D3516" s="106"/>
      <c r="E3516" s="107"/>
      <c r="F3516" s="108"/>
    </row>
    <row r="3517" spans="2:6" s="5" customFormat="1">
      <c r="B3517" s="106"/>
      <c r="C3517" s="106"/>
      <c r="D3517" s="106"/>
      <c r="E3517" s="107"/>
      <c r="F3517" s="108"/>
    </row>
    <row r="3518" spans="2:6" s="5" customFormat="1">
      <c r="B3518" s="106"/>
      <c r="C3518" s="106"/>
      <c r="D3518" s="106"/>
      <c r="E3518" s="107"/>
      <c r="F3518" s="108"/>
    </row>
    <row r="3519" spans="2:6" s="5" customFormat="1">
      <c r="B3519" s="106"/>
      <c r="C3519" s="106"/>
      <c r="D3519" s="106"/>
      <c r="E3519" s="107"/>
      <c r="F3519" s="108"/>
    </row>
    <row r="3520" spans="2:6" s="5" customFormat="1">
      <c r="B3520" s="106"/>
      <c r="C3520" s="106"/>
      <c r="D3520" s="106"/>
      <c r="E3520" s="107"/>
      <c r="F3520" s="108"/>
    </row>
    <row r="3521" spans="2:6" s="5" customFormat="1">
      <c r="B3521" s="106"/>
      <c r="C3521" s="106"/>
      <c r="D3521" s="106"/>
      <c r="E3521" s="107"/>
      <c r="F3521" s="108"/>
    </row>
    <row r="3522" spans="2:6" s="5" customFormat="1">
      <c r="B3522" s="106"/>
      <c r="C3522" s="106"/>
      <c r="D3522" s="106"/>
      <c r="E3522" s="107"/>
      <c r="F3522" s="108"/>
    </row>
    <row r="3523" spans="2:6" s="5" customFormat="1">
      <c r="B3523" s="106"/>
      <c r="C3523" s="106"/>
      <c r="D3523" s="106"/>
      <c r="E3523" s="107"/>
      <c r="F3523" s="108"/>
    </row>
    <row r="3524" spans="2:6" s="5" customFormat="1">
      <c r="B3524" s="106"/>
      <c r="C3524" s="106"/>
      <c r="D3524" s="106"/>
      <c r="E3524" s="107"/>
      <c r="F3524" s="108"/>
    </row>
    <row r="3525" spans="2:6" s="5" customFormat="1">
      <c r="B3525" s="106"/>
      <c r="C3525" s="106"/>
      <c r="D3525" s="106"/>
      <c r="E3525" s="107"/>
      <c r="F3525" s="108"/>
    </row>
    <row r="3526" spans="2:6" s="5" customFormat="1">
      <c r="B3526" s="106"/>
      <c r="C3526" s="106"/>
      <c r="D3526" s="106"/>
      <c r="E3526" s="107"/>
      <c r="F3526" s="108"/>
    </row>
    <row r="3527" spans="2:6" s="5" customFormat="1">
      <c r="B3527" s="106"/>
      <c r="C3527" s="106"/>
      <c r="D3527" s="106"/>
      <c r="E3527" s="107"/>
      <c r="F3527" s="108"/>
    </row>
    <row r="3528" spans="2:6" s="5" customFormat="1">
      <c r="B3528" s="106"/>
      <c r="C3528" s="106"/>
      <c r="D3528" s="106"/>
      <c r="E3528" s="107"/>
      <c r="F3528" s="108"/>
    </row>
    <row r="3529" spans="2:6" s="5" customFormat="1">
      <c r="B3529" s="106"/>
      <c r="C3529" s="106"/>
      <c r="D3529" s="106"/>
      <c r="E3529" s="107"/>
      <c r="F3529" s="108"/>
    </row>
    <row r="3530" spans="2:6" s="5" customFormat="1">
      <c r="B3530" s="106"/>
      <c r="C3530" s="106"/>
      <c r="D3530" s="106"/>
      <c r="E3530" s="107"/>
      <c r="F3530" s="108"/>
    </row>
    <row r="3531" spans="2:6" s="5" customFormat="1">
      <c r="B3531" s="106"/>
      <c r="C3531" s="106"/>
      <c r="D3531" s="106"/>
      <c r="E3531" s="107"/>
      <c r="F3531" s="108"/>
    </row>
    <row r="3532" spans="2:6" s="5" customFormat="1">
      <c r="B3532" s="106"/>
      <c r="C3532" s="106"/>
      <c r="D3532" s="106"/>
      <c r="E3532" s="107"/>
      <c r="F3532" s="108"/>
    </row>
    <row r="3533" spans="2:6" s="5" customFormat="1">
      <c r="B3533" s="106"/>
      <c r="C3533" s="106"/>
      <c r="D3533" s="106"/>
      <c r="E3533" s="107"/>
      <c r="F3533" s="108"/>
    </row>
    <row r="3534" spans="2:6" s="5" customFormat="1">
      <c r="B3534" s="106"/>
      <c r="C3534" s="106"/>
      <c r="D3534" s="106"/>
      <c r="E3534" s="107"/>
      <c r="F3534" s="108"/>
    </row>
    <row r="3535" spans="2:6" s="5" customFormat="1">
      <c r="B3535" s="106"/>
      <c r="C3535" s="106"/>
      <c r="D3535" s="106"/>
      <c r="E3535" s="107"/>
      <c r="F3535" s="108"/>
    </row>
    <row r="3536" spans="2:6" s="5" customFormat="1">
      <c r="B3536" s="106"/>
      <c r="C3536" s="106"/>
      <c r="D3536" s="106"/>
      <c r="E3536" s="107"/>
      <c r="F3536" s="108"/>
    </row>
    <row r="3537" spans="2:6" s="5" customFormat="1">
      <c r="B3537" s="106"/>
      <c r="C3537" s="106"/>
      <c r="D3537" s="106"/>
      <c r="E3537" s="107"/>
      <c r="F3537" s="108"/>
    </row>
    <row r="3538" spans="2:6" s="5" customFormat="1">
      <c r="B3538" s="106"/>
      <c r="C3538" s="106"/>
      <c r="D3538" s="106"/>
      <c r="E3538" s="107"/>
      <c r="F3538" s="108"/>
    </row>
    <row r="3539" spans="2:6" s="5" customFormat="1">
      <c r="B3539" s="106"/>
      <c r="C3539" s="106"/>
      <c r="D3539" s="106"/>
      <c r="E3539" s="107"/>
      <c r="F3539" s="108"/>
    </row>
    <row r="3540" spans="2:6" s="5" customFormat="1">
      <c r="B3540" s="106"/>
      <c r="C3540" s="106"/>
      <c r="D3540" s="106"/>
      <c r="E3540" s="107"/>
      <c r="F3540" s="108"/>
    </row>
    <row r="3541" spans="2:6" s="5" customFormat="1">
      <c r="B3541" s="106"/>
      <c r="C3541" s="106"/>
      <c r="D3541" s="106"/>
      <c r="E3541" s="107"/>
      <c r="F3541" s="108"/>
    </row>
    <row r="3542" spans="2:6" s="5" customFormat="1">
      <c r="B3542" s="106"/>
      <c r="C3542" s="106"/>
      <c r="D3542" s="106"/>
      <c r="E3542" s="107"/>
      <c r="F3542" s="108"/>
    </row>
    <row r="3543" spans="2:6" s="5" customFormat="1">
      <c r="B3543" s="106"/>
      <c r="C3543" s="106"/>
      <c r="D3543" s="106"/>
      <c r="E3543" s="107"/>
      <c r="F3543" s="108"/>
    </row>
    <row r="3544" spans="2:6" s="5" customFormat="1">
      <c r="B3544" s="106"/>
      <c r="C3544" s="106"/>
      <c r="D3544" s="106"/>
      <c r="E3544" s="107"/>
      <c r="F3544" s="108"/>
    </row>
    <row r="3545" spans="2:6" s="5" customFormat="1">
      <c r="B3545" s="106"/>
      <c r="C3545" s="106"/>
      <c r="D3545" s="106"/>
      <c r="E3545" s="107"/>
      <c r="F3545" s="108"/>
    </row>
    <row r="3546" spans="2:6" s="5" customFormat="1">
      <c r="B3546" s="106"/>
      <c r="C3546" s="106"/>
      <c r="D3546" s="106"/>
      <c r="E3546" s="107"/>
      <c r="F3546" s="108"/>
    </row>
    <row r="3547" spans="2:6" s="5" customFormat="1">
      <c r="B3547" s="106"/>
      <c r="C3547" s="106"/>
      <c r="D3547" s="106"/>
      <c r="E3547" s="107"/>
      <c r="F3547" s="108"/>
    </row>
    <row r="3548" spans="2:6" s="5" customFormat="1">
      <c r="B3548" s="106"/>
      <c r="C3548" s="106"/>
      <c r="D3548" s="106"/>
      <c r="E3548" s="107"/>
      <c r="F3548" s="108"/>
    </row>
    <row r="3549" spans="2:6" s="5" customFormat="1">
      <c r="B3549" s="106"/>
      <c r="C3549" s="106"/>
      <c r="D3549" s="106"/>
      <c r="E3549" s="107"/>
      <c r="F3549" s="108"/>
    </row>
    <row r="3550" spans="2:6" s="5" customFormat="1">
      <c r="B3550" s="106"/>
      <c r="C3550" s="106"/>
      <c r="D3550" s="106"/>
      <c r="E3550" s="107"/>
      <c r="F3550" s="108"/>
    </row>
    <row r="3551" spans="2:6" s="5" customFormat="1">
      <c r="B3551" s="106"/>
      <c r="C3551" s="106"/>
      <c r="D3551" s="106"/>
      <c r="E3551" s="107"/>
      <c r="F3551" s="108"/>
    </row>
    <row r="3552" spans="2:6" s="5" customFormat="1">
      <c r="B3552" s="106"/>
      <c r="C3552" s="106"/>
      <c r="D3552" s="106"/>
      <c r="E3552" s="107"/>
      <c r="F3552" s="108"/>
    </row>
    <row r="3553" spans="2:6" s="5" customFormat="1">
      <c r="B3553" s="106"/>
      <c r="C3553" s="106"/>
      <c r="D3553" s="106"/>
      <c r="E3553" s="107"/>
      <c r="F3553" s="108"/>
    </row>
    <row r="3554" spans="2:6" s="5" customFormat="1">
      <c r="B3554" s="106"/>
      <c r="C3554" s="106"/>
      <c r="D3554" s="106"/>
      <c r="E3554" s="107"/>
      <c r="F3554" s="108"/>
    </row>
    <row r="3555" spans="2:6" s="5" customFormat="1">
      <c r="B3555" s="106"/>
      <c r="C3555" s="106"/>
      <c r="D3555" s="106"/>
      <c r="E3555" s="107"/>
      <c r="F3555" s="108"/>
    </row>
    <row r="3556" spans="2:6" s="5" customFormat="1">
      <c r="B3556" s="106"/>
      <c r="C3556" s="106"/>
      <c r="D3556" s="106"/>
      <c r="E3556" s="107"/>
      <c r="F3556" s="108"/>
    </row>
    <row r="3557" spans="2:6" s="5" customFormat="1">
      <c r="B3557" s="106"/>
      <c r="C3557" s="106"/>
      <c r="D3557" s="106"/>
      <c r="E3557" s="107"/>
      <c r="F3557" s="108"/>
    </row>
    <row r="3558" spans="2:6" s="5" customFormat="1">
      <c r="B3558" s="106"/>
      <c r="C3558" s="106"/>
      <c r="D3558" s="106"/>
      <c r="E3558" s="107"/>
      <c r="F3558" s="108"/>
    </row>
    <row r="3559" spans="2:6" s="5" customFormat="1">
      <c r="B3559" s="106"/>
      <c r="C3559" s="106"/>
      <c r="D3559" s="106"/>
      <c r="E3559" s="107"/>
      <c r="F3559" s="108"/>
    </row>
    <row r="3560" spans="2:6" s="5" customFormat="1">
      <c r="B3560" s="106"/>
      <c r="C3560" s="106"/>
      <c r="D3560" s="106"/>
      <c r="E3560" s="107"/>
      <c r="F3560" s="108"/>
    </row>
    <row r="3561" spans="2:6" s="5" customFormat="1">
      <c r="B3561" s="106"/>
      <c r="C3561" s="106"/>
      <c r="D3561" s="106"/>
      <c r="E3561" s="107"/>
      <c r="F3561" s="108"/>
    </row>
    <row r="3562" spans="2:6" s="5" customFormat="1">
      <c r="B3562" s="106"/>
      <c r="C3562" s="106"/>
      <c r="D3562" s="106"/>
      <c r="E3562" s="107"/>
      <c r="F3562" s="108"/>
    </row>
    <row r="3563" spans="2:6" s="5" customFormat="1">
      <c r="B3563" s="106"/>
      <c r="C3563" s="106"/>
      <c r="D3563" s="106"/>
      <c r="E3563" s="107"/>
      <c r="F3563" s="108"/>
    </row>
    <row r="3564" spans="2:6" s="5" customFormat="1">
      <c r="B3564" s="106"/>
      <c r="C3564" s="106"/>
      <c r="D3564" s="106"/>
      <c r="E3564" s="107"/>
      <c r="F3564" s="108"/>
    </row>
    <row r="3565" spans="2:6" s="5" customFormat="1">
      <c r="B3565" s="106"/>
      <c r="C3565" s="106"/>
      <c r="D3565" s="106"/>
      <c r="E3565" s="107"/>
      <c r="F3565" s="108"/>
    </row>
    <row r="3566" spans="2:6" s="5" customFormat="1">
      <c r="B3566" s="106"/>
      <c r="C3566" s="106"/>
      <c r="D3566" s="106"/>
      <c r="E3566" s="107"/>
      <c r="F3566" s="108"/>
    </row>
    <row r="3567" spans="2:6" s="5" customFormat="1">
      <c r="B3567" s="106"/>
      <c r="C3567" s="106"/>
      <c r="D3567" s="106"/>
      <c r="E3567" s="107"/>
      <c r="F3567" s="108"/>
    </row>
    <row r="3568" spans="2:6" s="5" customFormat="1">
      <c r="B3568" s="106"/>
      <c r="C3568" s="106"/>
      <c r="D3568" s="106"/>
      <c r="E3568" s="107"/>
      <c r="F3568" s="108"/>
    </row>
    <row r="3569" spans="2:6" s="5" customFormat="1">
      <c r="B3569" s="106"/>
      <c r="C3569" s="106"/>
      <c r="D3569" s="106"/>
      <c r="E3569" s="107"/>
      <c r="F3569" s="108"/>
    </row>
    <row r="3570" spans="2:6" s="5" customFormat="1">
      <c r="B3570" s="106"/>
      <c r="C3570" s="106"/>
      <c r="D3570" s="106"/>
      <c r="E3570" s="107"/>
      <c r="F3570" s="108"/>
    </row>
    <row r="3571" spans="2:6" s="5" customFormat="1">
      <c r="B3571" s="106"/>
      <c r="C3571" s="106"/>
      <c r="D3571" s="106"/>
      <c r="E3571" s="107"/>
      <c r="F3571" s="108"/>
    </row>
    <row r="3572" spans="2:6" s="5" customFormat="1">
      <c r="B3572" s="106"/>
      <c r="C3572" s="106"/>
      <c r="D3572" s="106"/>
      <c r="E3572" s="107"/>
      <c r="F3572" s="108"/>
    </row>
    <row r="3573" spans="2:6" s="5" customFormat="1">
      <c r="B3573" s="106"/>
      <c r="C3573" s="106"/>
      <c r="D3573" s="106"/>
      <c r="E3573" s="107"/>
      <c r="F3573" s="108"/>
    </row>
    <row r="3574" spans="2:6" s="5" customFormat="1">
      <c r="B3574" s="106"/>
      <c r="C3574" s="106"/>
      <c r="D3574" s="106"/>
      <c r="E3574" s="107"/>
      <c r="F3574" s="108"/>
    </row>
    <row r="3575" spans="2:6" s="5" customFormat="1">
      <c r="B3575" s="106"/>
      <c r="C3575" s="106"/>
      <c r="D3575" s="106"/>
      <c r="E3575" s="107"/>
      <c r="F3575" s="108"/>
    </row>
    <row r="3576" spans="2:6" s="5" customFormat="1">
      <c r="B3576" s="106"/>
      <c r="C3576" s="106"/>
      <c r="D3576" s="106"/>
      <c r="E3576" s="107"/>
      <c r="F3576" s="108"/>
    </row>
    <row r="3577" spans="2:6" s="5" customFormat="1">
      <c r="B3577" s="106"/>
      <c r="C3577" s="106"/>
      <c r="D3577" s="106"/>
      <c r="E3577" s="107"/>
      <c r="F3577" s="108"/>
    </row>
    <row r="3578" spans="2:6" s="5" customFormat="1">
      <c r="B3578" s="106"/>
      <c r="C3578" s="106"/>
      <c r="D3578" s="106"/>
      <c r="E3578" s="107"/>
      <c r="F3578" s="108"/>
    </row>
    <row r="3579" spans="2:6" s="5" customFormat="1">
      <c r="B3579" s="106"/>
      <c r="C3579" s="106"/>
      <c r="D3579" s="106"/>
      <c r="E3579" s="107"/>
      <c r="F3579" s="108"/>
    </row>
    <row r="3580" spans="2:6" s="5" customFormat="1">
      <c r="B3580" s="106"/>
      <c r="C3580" s="106"/>
      <c r="D3580" s="106"/>
      <c r="E3580" s="107"/>
      <c r="F3580" s="108"/>
    </row>
    <row r="3581" spans="2:6" s="5" customFormat="1">
      <c r="B3581" s="106"/>
      <c r="C3581" s="106"/>
      <c r="D3581" s="106"/>
      <c r="E3581" s="107"/>
      <c r="F3581" s="108"/>
    </row>
    <row r="3582" spans="2:6" s="5" customFormat="1">
      <c r="B3582" s="106"/>
      <c r="C3582" s="106"/>
      <c r="D3582" s="106"/>
      <c r="E3582" s="107"/>
      <c r="F3582" s="108"/>
    </row>
    <row r="3583" spans="2:6" s="5" customFormat="1">
      <c r="B3583" s="106"/>
      <c r="C3583" s="106"/>
      <c r="D3583" s="106"/>
      <c r="E3583" s="107"/>
      <c r="F3583" s="108"/>
    </row>
    <row r="3584" spans="2:6" s="5" customFormat="1">
      <c r="B3584" s="106"/>
      <c r="C3584" s="106"/>
      <c r="D3584" s="106"/>
      <c r="E3584" s="107"/>
      <c r="F3584" s="108"/>
    </row>
    <row r="3585" spans="2:6" s="5" customFormat="1">
      <c r="B3585" s="106"/>
      <c r="C3585" s="106"/>
      <c r="D3585" s="106"/>
      <c r="E3585" s="107"/>
      <c r="F3585" s="108"/>
    </row>
    <row r="3586" spans="2:6" s="5" customFormat="1">
      <c r="B3586" s="106"/>
      <c r="C3586" s="106"/>
      <c r="D3586" s="106"/>
      <c r="E3586" s="107"/>
      <c r="F3586" s="108"/>
    </row>
    <row r="3587" spans="2:6" s="5" customFormat="1">
      <c r="B3587" s="106"/>
      <c r="C3587" s="106"/>
      <c r="D3587" s="106"/>
      <c r="E3587" s="107"/>
      <c r="F3587" s="108"/>
    </row>
    <row r="3588" spans="2:6" s="5" customFormat="1">
      <c r="B3588" s="106"/>
      <c r="C3588" s="106"/>
      <c r="D3588" s="106"/>
      <c r="E3588" s="107"/>
      <c r="F3588" s="108"/>
    </row>
    <row r="3589" spans="2:6" s="5" customFormat="1">
      <c r="B3589" s="106"/>
      <c r="C3589" s="106"/>
      <c r="D3589" s="106"/>
      <c r="E3589" s="107"/>
      <c r="F3589" s="108"/>
    </row>
    <row r="3590" spans="2:6" s="5" customFormat="1">
      <c r="B3590" s="106"/>
      <c r="C3590" s="106"/>
      <c r="D3590" s="106"/>
      <c r="E3590" s="107"/>
      <c r="F3590" s="108"/>
    </row>
    <row r="3591" spans="2:6" s="5" customFormat="1">
      <c r="B3591" s="106"/>
      <c r="C3591" s="106"/>
      <c r="D3591" s="106"/>
      <c r="E3591" s="107"/>
      <c r="F3591" s="108"/>
    </row>
    <row r="3592" spans="2:6" s="5" customFormat="1">
      <c r="B3592" s="106"/>
      <c r="C3592" s="106"/>
      <c r="D3592" s="106"/>
      <c r="E3592" s="107"/>
      <c r="F3592" s="108"/>
    </row>
    <row r="3593" spans="2:6" s="5" customFormat="1">
      <c r="B3593" s="106"/>
      <c r="C3593" s="106"/>
      <c r="D3593" s="106"/>
      <c r="E3593" s="107"/>
      <c r="F3593" s="108"/>
    </row>
    <row r="3594" spans="2:6" s="5" customFormat="1">
      <c r="B3594" s="106"/>
      <c r="C3594" s="106"/>
      <c r="D3594" s="106"/>
      <c r="E3594" s="107"/>
      <c r="F3594" s="108"/>
    </row>
    <row r="3595" spans="2:6" s="5" customFormat="1">
      <c r="B3595" s="106"/>
      <c r="C3595" s="106"/>
      <c r="D3595" s="106"/>
      <c r="E3595" s="107"/>
      <c r="F3595" s="108"/>
    </row>
    <row r="3596" spans="2:6" s="5" customFormat="1">
      <c r="B3596" s="106"/>
      <c r="C3596" s="106"/>
      <c r="D3596" s="106"/>
      <c r="E3596" s="107"/>
      <c r="F3596" s="108"/>
    </row>
    <row r="3597" spans="2:6" s="5" customFormat="1">
      <c r="B3597" s="106"/>
      <c r="C3597" s="106"/>
      <c r="D3597" s="106"/>
      <c r="E3597" s="107"/>
      <c r="F3597" s="108"/>
    </row>
    <row r="3598" spans="2:6" s="5" customFormat="1">
      <c r="B3598" s="106"/>
      <c r="C3598" s="106"/>
      <c r="D3598" s="106"/>
      <c r="E3598" s="107"/>
      <c r="F3598" s="108"/>
    </row>
    <row r="3599" spans="2:6" s="5" customFormat="1">
      <c r="B3599" s="106"/>
      <c r="C3599" s="106"/>
      <c r="D3599" s="106"/>
      <c r="E3599" s="107"/>
      <c r="F3599" s="108"/>
    </row>
    <row r="3600" spans="2:6" s="5" customFormat="1">
      <c r="B3600" s="106"/>
      <c r="C3600" s="106"/>
      <c r="D3600" s="106"/>
      <c r="E3600" s="107"/>
      <c r="F3600" s="108"/>
    </row>
    <row r="3601" spans="2:6" s="5" customFormat="1">
      <c r="B3601" s="106"/>
      <c r="C3601" s="106"/>
      <c r="D3601" s="106"/>
      <c r="E3601" s="107"/>
      <c r="F3601" s="108"/>
    </row>
    <row r="3602" spans="2:6" s="5" customFormat="1">
      <c r="B3602" s="106"/>
      <c r="C3602" s="106"/>
      <c r="D3602" s="106"/>
      <c r="E3602" s="107"/>
      <c r="F3602" s="108"/>
    </row>
    <row r="3603" spans="2:6" s="5" customFormat="1">
      <c r="B3603" s="106"/>
      <c r="C3603" s="106"/>
      <c r="D3603" s="106"/>
      <c r="E3603" s="107"/>
      <c r="F3603" s="108"/>
    </row>
    <row r="3604" spans="2:6" s="5" customFormat="1">
      <c r="B3604" s="106"/>
      <c r="C3604" s="106"/>
      <c r="D3604" s="106"/>
      <c r="E3604" s="107"/>
      <c r="F3604" s="108"/>
    </row>
    <row r="3605" spans="2:6" s="5" customFormat="1">
      <c r="B3605" s="106"/>
      <c r="C3605" s="106"/>
      <c r="D3605" s="106"/>
      <c r="E3605" s="107"/>
      <c r="F3605" s="108"/>
    </row>
    <row r="3606" spans="2:6" s="5" customFormat="1">
      <c r="B3606" s="106"/>
      <c r="C3606" s="106"/>
      <c r="D3606" s="106"/>
      <c r="E3606" s="107"/>
      <c r="F3606" s="108"/>
    </row>
    <row r="3607" spans="2:6" s="5" customFormat="1">
      <c r="B3607" s="106"/>
      <c r="C3607" s="106"/>
      <c r="D3607" s="106"/>
      <c r="E3607" s="107"/>
      <c r="F3607" s="108"/>
    </row>
    <row r="3608" spans="2:6" s="5" customFormat="1">
      <c r="B3608" s="106"/>
      <c r="C3608" s="106"/>
      <c r="D3608" s="106"/>
      <c r="E3608" s="107"/>
      <c r="F3608" s="108"/>
    </row>
    <row r="3609" spans="2:6" s="5" customFormat="1">
      <c r="B3609" s="106"/>
      <c r="C3609" s="106"/>
      <c r="D3609" s="106"/>
      <c r="E3609" s="107"/>
      <c r="F3609" s="108"/>
    </row>
    <row r="3610" spans="2:6" s="5" customFormat="1">
      <c r="B3610" s="106"/>
      <c r="C3610" s="106"/>
      <c r="D3610" s="106"/>
      <c r="E3610" s="107"/>
      <c r="F3610" s="108"/>
    </row>
    <row r="3611" spans="2:6" s="5" customFormat="1">
      <c r="B3611" s="106"/>
      <c r="C3611" s="106"/>
      <c r="D3611" s="106"/>
      <c r="E3611" s="107"/>
      <c r="F3611" s="108"/>
    </row>
    <row r="3612" spans="2:6" s="5" customFormat="1">
      <c r="B3612" s="106"/>
      <c r="C3612" s="106"/>
      <c r="D3612" s="106"/>
      <c r="E3612" s="107"/>
      <c r="F3612" s="108"/>
    </row>
    <row r="3613" spans="2:6" s="5" customFormat="1">
      <c r="B3613" s="106"/>
      <c r="C3613" s="106"/>
      <c r="D3613" s="106"/>
      <c r="E3613" s="107"/>
      <c r="F3613" s="108"/>
    </row>
    <row r="3614" spans="2:6" s="5" customFormat="1">
      <c r="B3614" s="106"/>
      <c r="C3614" s="106"/>
      <c r="D3614" s="106"/>
      <c r="E3614" s="107"/>
      <c r="F3614" s="108"/>
    </row>
    <row r="3615" spans="2:6" s="5" customFormat="1">
      <c r="B3615" s="106"/>
      <c r="C3615" s="106"/>
      <c r="D3615" s="106"/>
      <c r="E3615" s="107"/>
      <c r="F3615" s="108"/>
    </row>
    <row r="3616" spans="2:6" s="5" customFormat="1">
      <c r="B3616" s="106"/>
      <c r="C3616" s="106"/>
      <c r="D3616" s="106"/>
      <c r="E3616" s="107"/>
      <c r="F3616" s="108"/>
    </row>
    <row r="3617" spans="2:6" s="5" customFormat="1">
      <c r="B3617" s="106"/>
      <c r="C3617" s="106"/>
      <c r="D3617" s="106"/>
      <c r="E3617" s="107"/>
      <c r="F3617" s="108"/>
    </row>
    <row r="3618" spans="2:6" s="5" customFormat="1">
      <c r="B3618" s="106"/>
      <c r="C3618" s="106"/>
      <c r="D3618" s="106"/>
      <c r="E3618" s="107"/>
      <c r="F3618" s="108"/>
    </row>
    <row r="3619" spans="2:6" s="5" customFormat="1">
      <c r="B3619" s="106"/>
      <c r="C3619" s="106"/>
      <c r="D3619" s="106"/>
      <c r="E3619" s="107"/>
      <c r="F3619" s="108"/>
    </row>
    <row r="3620" spans="2:6" s="5" customFormat="1">
      <c r="B3620" s="106"/>
      <c r="C3620" s="106"/>
      <c r="D3620" s="106"/>
      <c r="E3620" s="107"/>
      <c r="F3620" s="108"/>
    </row>
    <row r="3621" spans="2:6" s="5" customFormat="1">
      <c r="B3621" s="106"/>
      <c r="C3621" s="106"/>
      <c r="D3621" s="106"/>
      <c r="E3621" s="107"/>
      <c r="F3621" s="108"/>
    </row>
    <row r="3622" spans="2:6" s="5" customFormat="1">
      <c r="B3622" s="106"/>
      <c r="C3622" s="106"/>
      <c r="D3622" s="106"/>
      <c r="E3622" s="107"/>
      <c r="F3622" s="108"/>
    </row>
    <row r="3623" spans="2:6" s="5" customFormat="1">
      <c r="B3623" s="106"/>
      <c r="C3623" s="106"/>
      <c r="D3623" s="106"/>
      <c r="E3623" s="107"/>
      <c r="F3623" s="108"/>
    </row>
    <row r="3624" spans="2:6" s="5" customFormat="1">
      <c r="B3624" s="106"/>
      <c r="C3624" s="106"/>
      <c r="D3624" s="106"/>
      <c r="E3624" s="107"/>
      <c r="F3624" s="108"/>
    </row>
    <row r="3625" spans="2:6" s="5" customFormat="1">
      <c r="B3625" s="106"/>
      <c r="C3625" s="106"/>
      <c r="D3625" s="106"/>
      <c r="E3625" s="107"/>
      <c r="F3625" s="108"/>
    </row>
    <row r="3626" spans="2:6" s="5" customFormat="1">
      <c r="B3626" s="106"/>
      <c r="C3626" s="106"/>
      <c r="D3626" s="106"/>
      <c r="E3626" s="107"/>
      <c r="F3626" s="108"/>
    </row>
    <row r="3627" spans="2:6" s="5" customFormat="1">
      <c r="B3627" s="106"/>
      <c r="C3627" s="106"/>
      <c r="D3627" s="106"/>
      <c r="E3627" s="107"/>
      <c r="F3627" s="108"/>
    </row>
    <row r="3628" spans="2:6" s="5" customFormat="1">
      <c r="B3628" s="106"/>
      <c r="C3628" s="106"/>
      <c r="D3628" s="106"/>
      <c r="E3628" s="107"/>
      <c r="F3628" s="108"/>
    </row>
    <row r="3629" spans="2:6" s="5" customFormat="1">
      <c r="B3629" s="106"/>
      <c r="C3629" s="106"/>
      <c r="D3629" s="106"/>
      <c r="E3629" s="107"/>
      <c r="F3629" s="108"/>
    </row>
    <row r="3630" spans="2:6" s="5" customFormat="1">
      <c r="B3630" s="106"/>
      <c r="C3630" s="106"/>
      <c r="D3630" s="106"/>
      <c r="E3630" s="107"/>
      <c r="F3630" s="108"/>
    </row>
    <row r="3631" spans="2:6" s="5" customFormat="1">
      <c r="B3631" s="106"/>
      <c r="C3631" s="106"/>
      <c r="D3631" s="106"/>
      <c r="E3631" s="107"/>
      <c r="F3631" s="108"/>
    </row>
    <row r="3632" spans="2:6" s="5" customFormat="1">
      <c r="B3632" s="106"/>
      <c r="C3632" s="106"/>
      <c r="D3632" s="106"/>
      <c r="E3632" s="107"/>
      <c r="F3632" s="108"/>
    </row>
    <row r="3633" spans="2:6" s="5" customFormat="1">
      <c r="B3633" s="106"/>
      <c r="C3633" s="106"/>
      <c r="D3633" s="106"/>
      <c r="E3633" s="107"/>
      <c r="F3633" s="108"/>
    </row>
    <row r="3634" spans="2:6" s="5" customFormat="1">
      <c r="B3634" s="106"/>
      <c r="C3634" s="106"/>
      <c r="D3634" s="106"/>
      <c r="E3634" s="107"/>
      <c r="F3634" s="108"/>
    </row>
    <row r="3635" spans="2:6" s="5" customFormat="1">
      <c r="B3635" s="106"/>
      <c r="C3635" s="106"/>
      <c r="D3635" s="106"/>
      <c r="E3635" s="107"/>
      <c r="F3635" s="108"/>
    </row>
    <row r="3636" spans="2:6" s="5" customFormat="1">
      <c r="B3636" s="106"/>
      <c r="C3636" s="106"/>
      <c r="D3636" s="106"/>
      <c r="E3636" s="107"/>
      <c r="F3636" s="108"/>
    </row>
    <row r="3637" spans="2:6" s="5" customFormat="1">
      <c r="B3637" s="106"/>
      <c r="C3637" s="106"/>
      <c r="D3637" s="106"/>
      <c r="E3637" s="107"/>
      <c r="F3637" s="108"/>
    </row>
    <row r="3638" spans="2:6" s="5" customFormat="1">
      <c r="B3638" s="106"/>
      <c r="C3638" s="106"/>
      <c r="D3638" s="106"/>
      <c r="E3638" s="107"/>
      <c r="F3638" s="108"/>
    </row>
    <row r="3639" spans="2:6" s="5" customFormat="1">
      <c r="B3639" s="106"/>
      <c r="C3639" s="106"/>
      <c r="D3639" s="106"/>
      <c r="E3639" s="107"/>
      <c r="F3639" s="108"/>
    </row>
    <row r="3640" spans="2:6" s="5" customFormat="1">
      <c r="B3640" s="106"/>
      <c r="C3640" s="106"/>
      <c r="D3640" s="106"/>
      <c r="E3640" s="107"/>
      <c r="F3640" s="108"/>
    </row>
    <row r="3641" spans="2:6" s="5" customFormat="1">
      <c r="B3641" s="106"/>
      <c r="C3641" s="106"/>
      <c r="D3641" s="106"/>
      <c r="E3641" s="107"/>
      <c r="F3641" s="108"/>
    </row>
    <row r="3642" spans="2:6" s="5" customFormat="1">
      <c r="B3642" s="106"/>
      <c r="C3642" s="106"/>
      <c r="D3642" s="106"/>
      <c r="E3642" s="107"/>
      <c r="F3642" s="108"/>
    </row>
    <row r="3643" spans="2:6" s="5" customFormat="1">
      <c r="B3643" s="106"/>
      <c r="C3643" s="106"/>
      <c r="D3643" s="106"/>
      <c r="E3643" s="107"/>
      <c r="F3643" s="108"/>
    </row>
    <row r="3644" spans="2:6" s="5" customFormat="1">
      <c r="B3644" s="106"/>
      <c r="C3644" s="106"/>
      <c r="D3644" s="106"/>
      <c r="E3644" s="107"/>
      <c r="F3644" s="108"/>
    </row>
    <row r="3645" spans="2:6" s="5" customFormat="1">
      <c r="B3645" s="106"/>
      <c r="C3645" s="106"/>
      <c r="D3645" s="106"/>
      <c r="E3645" s="107"/>
      <c r="F3645" s="108"/>
    </row>
    <row r="3646" spans="2:6" s="5" customFormat="1">
      <c r="B3646" s="106"/>
      <c r="C3646" s="106"/>
      <c r="D3646" s="106"/>
      <c r="E3646" s="107"/>
      <c r="F3646" s="108"/>
    </row>
    <row r="3647" spans="2:6" s="5" customFormat="1">
      <c r="B3647" s="106"/>
      <c r="C3647" s="106"/>
      <c r="D3647" s="106"/>
      <c r="E3647" s="107"/>
      <c r="F3647" s="108"/>
    </row>
    <row r="3648" spans="2:6" s="5" customFormat="1">
      <c r="B3648" s="106"/>
      <c r="C3648" s="106"/>
      <c r="D3648" s="106"/>
      <c r="E3648" s="107"/>
      <c r="F3648" s="108"/>
    </row>
    <row r="3649" spans="2:6" s="5" customFormat="1">
      <c r="B3649" s="106"/>
      <c r="C3649" s="106"/>
      <c r="D3649" s="106"/>
      <c r="E3649" s="107"/>
      <c r="F3649" s="108"/>
    </row>
    <row r="3650" spans="2:6" s="5" customFormat="1">
      <c r="B3650" s="106"/>
      <c r="C3650" s="106"/>
      <c r="D3650" s="106"/>
      <c r="E3650" s="107"/>
      <c r="F3650" s="108"/>
    </row>
    <row r="3651" spans="2:6" s="5" customFormat="1">
      <c r="B3651" s="106"/>
      <c r="C3651" s="106"/>
      <c r="D3651" s="106"/>
      <c r="E3651" s="107"/>
      <c r="F3651" s="108"/>
    </row>
    <row r="3652" spans="2:6" s="5" customFormat="1">
      <c r="B3652" s="106"/>
      <c r="C3652" s="106"/>
      <c r="D3652" s="106"/>
      <c r="E3652" s="107"/>
      <c r="F3652" s="108"/>
    </row>
    <row r="3653" spans="2:6" s="5" customFormat="1">
      <c r="B3653" s="106"/>
      <c r="C3653" s="106"/>
      <c r="D3653" s="106"/>
      <c r="E3653" s="107"/>
      <c r="F3653" s="108"/>
    </row>
    <row r="3654" spans="2:6" s="5" customFormat="1">
      <c r="B3654" s="106"/>
      <c r="C3654" s="106"/>
      <c r="D3654" s="106"/>
      <c r="E3654" s="107"/>
      <c r="F3654" s="108"/>
    </row>
    <row r="3655" spans="2:6" s="5" customFormat="1">
      <c r="B3655" s="106"/>
      <c r="C3655" s="106"/>
      <c r="D3655" s="106"/>
      <c r="E3655" s="107"/>
      <c r="F3655" s="108"/>
    </row>
    <row r="3656" spans="2:6" s="5" customFormat="1">
      <c r="B3656" s="106"/>
      <c r="C3656" s="106"/>
      <c r="D3656" s="106"/>
      <c r="E3656" s="107"/>
      <c r="F3656" s="108"/>
    </row>
    <row r="3657" spans="2:6" s="5" customFormat="1">
      <c r="B3657" s="106"/>
      <c r="C3657" s="106"/>
      <c r="D3657" s="106"/>
      <c r="E3657" s="107"/>
      <c r="F3657" s="108"/>
    </row>
    <row r="3658" spans="2:6" s="5" customFormat="1">
      <c r="B3658" s="106"/>
      <c r="C3658" s="106"/>
      <c r="D3658" s="106"/>
      <c r="E3658" s="107"/>
      <c r="F3658" s="108"/>
    </row>
    <row r="3659" spans="2:6" s="5" customFormat="1">
      <c r="B3659" s="106"/>
      <c r="C3659" s="106"/>
      <c r="D3659" s="106"/>
      <c r="E3659" s="107"/>
      <c r="F3659" s="108"/>
    </row>
    <row r="3660" spans="2:6" s="5" customFormat="1">
      <c r="B3660" s="106"/>
      <c r="C3660" s="106"/>
      <c r="D3660" s="106"/>
      <c r="E3660" s="107"/>
      <c r="F3660" s="108"/>
    </row>
    <row r="3661" spans="2:6" s="5" customFormat="1">
      <c r="B3661" s="106"/>
      <c r="C3661" s="106"/>
      <c r="D3661" s="106"/>
      <c r="E3661" s="107"/>
      <c r="F3661" s="108"/>
    </row>
    <row r="3662" spans="2:6" s="5" customFormat="1">
      <c r="B3662" s="106"/>
      <c r="C3662" s="106"/>
      <c r="D3662" s="106"/>
      <c r="E3662" s="107"/>
      <c r="F3662" s="108"/>
    </row>
    <row r="3663" spans="2:6" s="5" customFormat="1">
      <c r="B3663" s="106"/>
      <c r="C3663" s="106"/>
      <c r="D3663" s="106"/>
      <c r="E3663" s="107"/>
      <c r="F3663" s="108"/>
    </row>
    <row r="3664" spans="2:6" s="5" customFormat="1">
      <c r="B3664" s="106"/>
      <c r="C3664" s="106"/>
      <c r="D3664" s="106"/>
      <c r="E3664" s="107"/>
      <c r="F3664" s="108"/>
    </row>
    <row r="3665" spans="2:6" s="5" customFormat="1">
      <c r="B3665" s="106"/>
      <c r="C3665" s="106"/>
      <c r="D3665" s="106"/>
      <c r="E3665" s="107"/>
      <c r="F3665" s="108"/>
    </row>
    <row r="3666" spans="2:6" s="5" customFormat="1">
      <c r="B3666" s="106"/>
      <c r="C3666" s="106"/>
      <c r="D3666" s="106"/>
      <c r="E3666" s="107"/>
      <c r="F3666" s="108"/>
    </row>
    <row r="3667" spans="2:6" s="5" customFormat="1">
      <c r="B3667" s="106"/>
      <c r="C3667" s="106"/>
      <c r="D3667" s="106"/>
      <c r="E3667" s="107"/>
      <c r="F3667" s="108"/>
    </row>
    <row r="3668" spans="2:6" s="5" customFormat="1">
      <c r="B3668" s="106"/>
      <c r="C3668" s="106"/>
      <c r="D3668" s="106"/>
      <c r="E3668" s="107"/>
      <c r="F3668" s="108"/>
    </row>
    <row r="3669" spans="2:6" s="5" customFormat="1">
      <c r="B3669" s="106"/>
      <c r="C3669" s="106"/>
      <c r="D3669" s="106"/>
      <c r="E3669" s="107"/>
      <c r="F3669" s="108"/>
    </row>
    <row r="3670" spans="2:6" s="5" customFormat="1">
      <c r="B3670" s="106"/>
      <c r="C3670" s="106"/>
      <c r="D3670" s="106"/>
      <c r="E3670" s="107"/>
      <c r="F3670" s="108"/>
    </row>
    <row r="3671" spans="2:6" s="5" customFormat="1">
      <c r="B3671" s="106"/>
      <c r="C3671" s="106"/>
      <c r="D3671" s="106"/>
      <c r="E3671" s="107"/>
      <c r="F3671" s="108"/>
    </row>
    <row r="3672" spans="2:6" s="5" customFormat="1">
      <c r="B3672" s="106"/>
      <c r="C3672" s="106"/>
      <c r="D3672" s="106"/>
      <c r="E3672" s="107"/>
      <c r="F3672" s="108"/>
    </row>
    <row r="3673" spans="2:6" s="5" customFormat="1">
      <c r="B3673" s="106"/>
      <c r="C3673" s="106"/>
      <c r="D3673" s="106"/>
      <c r="E3673" s="107"/>
      <c r="F3673" s="108"/>
    </row>
    <row r="3674" spans="2:6" s="5" customFormat="1">
      <c r="B3674" s="106"/>
      <c r="C3674" s="106"/>
      <c r="D3674" s="106"/>
      <c r="E3674" s="107"/>
      <c r="F3674" s="108"/>
    </row>
    <row r="3675" spans="2:6" s="5" customFormat="1">
      <c r="B3675" s="106"/>
      <c r="C3675" s="106"/>
      <c r="D3675" s="106"/>
      <c r="E3675" s="107"/>
      <c r="F3675" s="108"/>
    </row>
    <row r="3676" spans="2:6" s="5" customFormat="1">
      <c r="B3676" s="106"/>
      <c r="C3676" s="106"/>
      <c r="D3676" s="106"/>
      <c r="E3676" s="107"/>
      <c r="F3676" s="108"/>
    </row>
    <row r="3677" spans="2:6" s="5" customFormat="1">
      <c r="B3677" s="106"/>
      <c r="C3677" s="106"/>
      <c r="D3677" s="106"/>
      <c r="E3677" s="107"/>
      <c r="F3677" s="108"/>
    </row>
    <row r="3678" spans="2:6" s="5" customFormat="1">
      <c r="B3678" s="106"/>
      <c r="C3678" s="106"/>
      <c r="D3678" s="106"/>
      <c r="E3678" s="107"/>
      <c r="F3678" s="108"/>
    </row>
    <row r="3679" spans="2:6" s="5" customFormat="1">
      <c r="B3679" s="106"/>
      <c r="C3679" s="106"/>
      <c r="D3679" s="106"/>
      <c r="E3679" s="107"/>
      <c r="F3679" s="108"/>
    </row>
    <row r="3680" spans="2:6" s="5" customFormat="1">
      <c r="B3680" s="106"/>
      <c r="C3680" s="106"/>
      <c r="D3680" s="106"/>
      <c r="E3680" s="107"/>
      <c r="F3680" s="108"/>
    </row>
    <row r="3681" spans="2:6" s="5" customFormat="1">
      <c r="B3681" s="106"/>
      <c r="C3681" s="106"/>
      <c r="D3681" s="106"/>
      <c r="E3681" s="107"/>
      <c r="F3681" s="108"/>
    </row>
    <row r="3682" spans="2:6" s="5" customFormat="1">
      <c r="B3682" s="106"/>
      <c r="C3682" s="106"/>
      <c r="D3682" s="106"/>
      <c r="E3682" s="107"/>
      <c r="F3682" s="108"/>
    </row>
    <row r="3683" spans="2:6" s="5" customFormat="1">
      <c r="B3683" s="106"/>
      <c r="C3683" s="106"/>
      <c r="D3683" s="106"/>
      <c r="E3683" s="107"/>
      <c r="F3683" s="108"/>
    </row>
    <row r="3684" spans="2:6" s="5" customFormat="1">
      <c r="B3684" s="106"/>
      <c r="C3684" s="106"/>
      <c r="D3684" s="106"/>
      <c r="E3684" s="107"/>
      <c r="F3684" s="108"/>
    </row>
    <row r="3685" spans="2:6" s="5" customFormat="1">
      <c r="B3685" s="106"/>
      <c r="C3685" s="106"/>
      <c r="D3685" s="106"/>
      <c r="E3685" s="107"/>
      <c r="F3685" s="108"/>
    </row>
    <row r="3686" spans="2:6" s="5" customFormat="1">
      <c r="B3686" s="106"/>
      <c r="C3686" s="106"/>
      <c r="D3686" s="106"/>
      <c r="E3686" s="107"/>
      <c r="F3686" s="108"/>
    </row>
    <row r="3687" spans="2:6" s="5" customFormat="1">
      <c r="B3687" s="106"/>
      <c r="C3687" s="106"/>
      <c r="D3687" s="106"/>
      <c r="E3687" s="107"/>
      <c r="F3687" s="108"/>
    </row>
    <row r="3688" spans="2:6" s="5" customFormat="1">
      <c r="B3688" s="106"/>
      <c r="C3688" s="106"/>
      <c r="D3688" s="106"/>
      <c r="E3688" s="107"/>
      <c r="F3688" s="108"/>
    </row>
    <row r="3689" spans="2:6" s="5" customFormat="1">
      <c r="B3689" s="106"/>
      <c r="C3689" s="106"/>
      <c r="D3689" s="106"/>
      <c r="E3689" s="107"/>
      <c r="F3689" s="108"/>
    </row>
    <row r="3690" spans="2:6" s="5" customFormat="1">
      <c r="B3690" s="106"/>
      <c r="C3690" s="106"/>
      <c r="D3690" s="106"/>
      <c r="E3690" s="107"/>
      <c r="F3690" s="108"/>
    </row>
    <row r="3691" spans="2:6" s="5" customFormat="1">
      <c r="B3691" s="106"/>
      <c r="C3691" s="106"/>
      <c r="D3691" s="106"/>
      <c r="E3691" s="107"/>
      <c r="F3691" s="108"/>
    </row>
    <row r="3692" spans="2:6" s="5" customFormat="1">
      <c r="B3692" s="106"/>
      <c r="C3692" s="106"/>
      <c r="D3692" s="106"/>
      <c r="E3692" s="107"/>
      <c r="F3692" s="108"/>
    </row>
    <row r="3693" spans="2:6" s="5" customFormat="1">
      <c r="B3693" s="106"/>
      <c r="C3693" s="106"/>
      <c r="D3693" s="106"/>
      <c r="E3693" s="107"/>
      <c r="F3693" s="108"/>
    </row>
    <row r="3694" spans="2:6" s="5" customFormat="1">
      <c r="B3694" s="106"/>
      <c r="C3694" s="106"/>
      <c r="D3694" s="106"/>
      <c r="E3694" s="107"/>
      <c r="F3694" s="108"/>
    </row>
    <row r="3695" spans="2:6" s="5" customFormat="1">
      <c r="B3695" s="106"/>
      <c r="C3695" s="106"/>
      <c r="D3695" s="106"/>
      <c r="E3695" s="107"/>
      <c r="F3695" s="108"/>
    </row>
    <row r="3696" spans="2:6" s="5" customFormat="1">
      <c r="B3696" s="106"/>
      <c r="C3696" s="106"/>
      <c r="D3696" s="106"/>
      <c r="E3696" s="107"/>
      <c r="F3696" s="108"/>
    </row>
    <row r="3697" spans="2:6" s="5" customFormat="1">
      <c r="B3697" s="106"/>
      <c r="C3697" s="106"/>
      <c r="D3697" s="106"/>
      <c r="E3697" s="107"/>
      <c r="F3697" s="108"/>
    </row>
    <row r="3698" spans="2:6" s="5" customFormat="1">
      <c r="B3698" s="106"/>
      <c r="C3698" s="106"/>
      <c r="D3698" s="106"/>
      <c r="E3698" s="107"/>
      <c r="F3698" s="108"/>
    </row>
    <row r="3699" spans="2:6" s="5" customFormat="1">
      <c r="B3699" s="106"/>
      <c r="C3699" s="106"/>
      <c r="D3699" s="106"/>
      <c r="E3699" s="107"/>
      <c r="F3699" s="108"/>
    </row>
    <row r="3700" spans="2:6" s="5" customFormat="1">
      <c r="B3700" s="106"/>
      <c r="C3700" s="106"/>
      <c r="D3700" s="106"/>
      <c r="E3700" s="107"/>
      <c r="F3700" s="108"/>
    </row>
    <row r="3701" spans="2:6" s="5" customFormat="1">
      <c r="B3701" s="106"/>
      <c r="C3701" s="106"/>
      <c r="D3701" s="106"/>
      <c r="E3701" s="107"/>
      <c r="F3701" s="108"/>
    </row>
    <row r="3702" spans="2:6" s="5" customFormat="1">
      <c r="B3702" s="106"/>
      <c r="C3702" s="106"/>
      <c r="D3702" s="106"/>
      <c r="E3702" s="107"/>
      <c r="F3702" s="108"/>
    </row>
    <row r="3703" spans="2:6" s="5" customFormat="1">
      <c r="B3703" s="106"/>
      <c r="C3703" s="106"/>
      <c r="D3703" s="106"/>
      <c r="E3703" s="107"/>
      <c r="F3703" s="108"/>
    </row>
    <row r="3704" spans="2:6" s="5" customFormat="1">
      <c r="B3704" s="106"/>
      <c r="C3704" s="106"/>
      <c r="D3704" s="106"/>
      <c r="E3704" s="107"/>
      <c r="F3704" s="108"/>
    </row>
    <row r="3705" spans="2:6" s="5" customFormat="1">
      <c r="B3705" s="106"/>
      <c r="C3705" s="106"/>
      <c r="D3705" s="106"/>
      <c r="E3705" s="107"/>
      <c r="F3705" s="108"/>
    </row>
    <row r="3706" spans="2:6" s="5" customFormat="1">
      <c r="B3706" s="106"/>
      <c r="C3706" s="106"/>
      <c r="D3706" s="106"/>
      <c r="E3706" s="107"/>
      <c r="F3706" s="108"/>
    </row>
    <row r="3707" spans="2:6" s="5" customFormat="1">
      <c r="B3707" s="106"/>
      <c r="C3707" s="106"/>
      <c r="D3707" s="106"/>
      <c r="E3707" s="107"/>
      <c r="F3707" s="108"/>
    </row>
    <row r="3708" spans="2:6" s="5" customFormat="1">
      <c r="B3708" s="106"/>
      <c r="C3708" s="106"/>
      <c r="D3708" s="106"/>
      <c r="E3708" s="107"/>
      <c r="F3708" s="108"/>
    </row>
    <row r="3709" spans="2:6" s="5" customFormat="1">
      <c r="B3709" s="106"/>
      <c r="C3709" s="106"/>
      <c r="D3709" s="106"/>
      <c r="E3709" s="107"/>
      <c r="F3709" s="108"/>
    </row>
    <row r="3710" spans="2:6" s="5" customFormat="1">
      <c r="B3710" s="106"/>
      <c r="C3710" s="106"/>
      <c r="D3710" s="106"/>
      <c r="E3710" s="107"/>
      <c r="F3710" s="108"/>
    </row>
    <row r="3711" spans="2:6" s="5" customFormat="1">
      <c r="B3711" s="106"/>
      <c r="C3711" s="106"/>
      <c r="D3711" s="106"/>
      <c r="E3711" s="107"/>
      <c r="F3711" s="108"/>
    </row>
    <row r="3712" spans="2:6" s="5" customFormat="1">
      <c r="B3712" s="106"/>
      <c r="C3712" s="106"/>
      <c r="D3712" s="106"/>
      <c r="E3712" s="107"/>
      <c r="F3712" s="108"/>
    </row>
    <row r="3713" spans="2:6" s="5" customFormat="1">
      <c r="B3713" s="106"/>
      <c r="C3713" s="106"/>
      <c r="D3713" s="106"/>
      <c r="E3713" s="107"/>
      <c r="F3713" s="108"/>
    </row>
    <row r="3714" spans="2:6" s="5" customFormat="1">
      <c r="B3714" s="106"/>
      <c r="C3714" s="106"/>
      <c r="D3714" s="106"/>
      <c r="E3714" s="107"/>
      <c r="F3714" s="108"/>
    </row>
    <row r="3715" spans="2:6" s="5" customFormat="1">
      <c r="B3715" s="106"/>
      <c r="C3715" s="106"/>
      <c r="D3715" s="106"/>
      <c r="E3715" s="107"/>
      <c r="F3715" s="108"/>
    </row>
    <row r="3716" spans="2:6" s="5" customFormat="1">
      <c r="B3716" s="106"/>
      <c r="C3716" s="106"/>
      <c r="D3716" s="106"/>
      <c r="E3716" s="107"/>
      <c r="F3716" s="108"/>
    </row>
    <row r="3717" spans="2:6" s="5" customFormat="1">
      <c r="B3717" s="106"/>
      <c r="C3717" s="106"/>
      <c r="D3717" s="106"/>
      <c r="E3717" s="107"/>
      <c r="F3717" s="108"/>
    </row>
    <row r="3718" spans="2:6" s="5" customFormat="1">
      <c r="B3718" s="106"/>
      <c r="C3718" s="106"/>
      <c r="D3718" s="106"/>
      <c r="E3718" s="107"/>
      <c r="F3718" s="108"/>
    </row>
    <row r="3719" spans="2:6" s="5" customFormat="1">
      <c r="B3719" s="106"/>
      <c r="C3719" s="106"/>
      <c r="D3719" s="106"/>
      <c r="E3719" s="107"/>
      <c r="F3719" s="108"/>
    </row>
    <row r="3720" spans="2:6" s="5" customFormat="1">
      <c r="B3720" s="106"/>
      <c r="C3720" s="106"/>
      <c r="D3720" s="106"/>
      <c r="E3720" s="107"/>
      <c r="F3720" s="108"/>
    </row>
    <row r="3721" spans="2:6" s="5" customFormat="1">
      <c r="B3721" s="106"/>
      <c r="C3721" s="106"/>
      <c r="D3721" s="106"/>
      <c r="E3721" s="107"/>
      <c r="F3721" s="108"/>
    </row>
    <row r="3722" spans="2:6" s="5" customFormat="1">
      <c r="B3722" s="106"/>
      <c r="C3722" s="106"/>
      <c r="D3722" s="106"/>
      <c r="E3722" s="107"/>
      <c r="F3722" s="108"/>
    </row>
    <row r="3723" spans="2:6" s="5" customFormat="1">
      <c r="B3723" s="106"/>
      <c r="C3723" s="106"/>
      <c r="D3723" s="106"/>
      <c r="E3723" s="107"/>
      <c r="F3723" s="108"/>
    </row>
    <row r="3724" spans="2:6" s="5" customFormat="1">
      <c r="B3724" s="106"/>
      <c r="C3724" s="106"/>
      <c r="D3724" s="106"/>
      <c r="E3724" s="107"/>
      <c r="F3724" s="108"/>
    </row>
    <row r="3725" spans="2:6" s="5" customFormat="1">
      <c r="B3725" s="106"/>
      <c r="C3725" s="106"/>
      <c r="D3725" s="106"/>
      <c r="E3725" s="107"/>
      <c r="F3725" s="108"/>
    </row>
    <row r="3726" spans="2:6" s="5" customFormat="1">
      <c r="B3726" s="106"/>
      <c r="C3726" s="106"/>
      <c r="D3726" s="106"/>
      <c r="E3726" s="107"/>
      <c r="F3726" s="108"/>
    </row>
    <row r="3727" spans="2:6" s="5" customFormat="1">
      <c r="B3727" s="106"/>
      <c r="C3727" s="106"/>
      <c r="D3727" s="106"/>
      <c r="E3727" s="107"/>
      <c r="F3727" s="108"/>
    </row>
    <row r="3728" spans="2:6" s="5" customFormat="1">
      <c r="B3728" s="106"/>
      <c r="C3728" s="106"/>
      <c r="D3728" s="106"/>
      <c r="E3728" s="107"/>
      <c r="F3728" s="108"/>
    </row>
    <row r="3729" spans="2:6" s="5" customFormat="1">
      <c r="B3729" s="106"/>
      <c r="C3729" s="106"/>
      <c r="D3729" s="106"/>
      <c r="E3729" s="107"/>
      <c r="F3729" s="108"/>
    </row>
    <row r="3730" spans="2:6" s="5" customFormat="1">
      <c r="B3730" s="106"/>
      <c r="C3730" s="106"/>
      <c r="D3730" s="106"/>
      <c r="E3730" s="107"/>
      <c r="F3730" s="108"/>
    </row>
    <row r="3731" spans="2:6" s="5" customFormat="1">
      <c r="B3731" s="106"/>
      <c r="C3731" s="106"/>
      <c r="D3731" s="106"/>
      <c r="E3731" s="107"/>
      <c r="F3731" s="108"/>
    </row>
    <row r="3732" spans="2:6" s="5" customFormat="1">
      <c r="B3732" s="106"/>
      <c r="C3732" s="106"/>
      <c r="D3732" s="106"/>
      <c r="E3732" s="107"/>
      <c r="F3732" s="108"/>
    </row>
    <row r="3733" spans="2:6" s="5" customFormat="1">
      <c r="B3733" s="106"/>
      <c r="C3733" s="106"/>
      <c r="D3733" s="106"/>
      <c r="E3733" s="107"/>
      <c r="F3733" s="108"/>
    </row>
    <row r="3734" spans="2:6" s="5" customFormat="1">
      <c r="B3734" s="106"/>
      <c r="C3734" s="106"/>
      <c r="D3734" s="106"/>
      <c r="E3734" s="107"/>
      <c r="F3734" s="108"/>
    </row>
  </sheetData>
  <sheetProtection algorithmName="SHA-512" hashValue="xGQabcnonX0u4/2uL2kx37QOoISL5yMuu8GfUbRD2UTHHeRN0oqAJhv4UTH3J7lf8EKTiU9iXtGMqfE/2BScEw==" saltValue="H/t4FJDMNDmWSGEq2NzTvA==" spinCount="100000" sheet="1" objects="1" scenarios="1"/>
  <sortState ref="B6:D225">
    <sortCondition ref="B6:B225"/>
  </sortState>
  <mergeCells count="2">
    <mergeCell ref="C1:F1"/>
    <mergeCell ref="B1714:C171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80"/>
  <sheetViews>
    <sheetView workbookViewId="0">
      <selection activeCell="A3" sqref="A3"/>
    </sheetView>
  </sheetViews>
  <sheetFormatPr defaultColWidth="9.140625" defaultRowHeight="12.75"/>
  <cols>
    <col min="1" max="1" width="7.7109375" style="1" customWidth="1"/>
    <col min="2" max="2" width="21.7109375" style="10" customWidth="1"/>
    <col min="3" max="3" width="23.85546875" style="73" customWidth="1"/>
    <col min="4" max="4" width="27.28515625" style="3" customWidth="1"/>
    <col min="5" max="16384" width="9.140625" style="1"/>
  </cols>
  <sheetData>
    <row r="1" spans="1:6" ht="36.6" customHeight="1">
      <c r="A1" s="13"/>
      <c r="B1" s="13"/>
      <c r="C1" s="421" t="s">
        <v>66</v>
      </c>
      <c r="D1" s="421"/>
      <c r="E1" s="15"/>
      <c r="F1" s="14"/>
    </row>
    <row r="2" spans="1:6" ht="14.25">
      <c r="B2" s="135" t="s">
        <v>11</v>
      </c>
      <c r="C2" s="136">
        <f>SUM(C79-C80)</f>
        <v>24559.929600000003</v>
      </c>
      <c r="D2" s="21"/>
    </row>
    <row r="4" spans="1:6" s="19" customFormat="1" ht="36.6" customHeight="1">
      <c r="B4" s="142" t="s">
        <v>7</v>
      </c>
      <c r="C4" s="143" t="s">
        <v>12</v>
      </c>
      <c r="D4" s="132" t="s">
        <v>13</v>
      </c>
    </row>
    <row r="5" spans="1:6" ht="15">
      <c r="B5" s="128">
        <v>42979</v>
      </c>
      <c r="C5" s="169">
        <v>1000</v>
      </c>
      <c r="D5" s="171"/>
    </row>
    <row r="6" spans="1:6" ht="15">
      <c r="B6" s="128">
        <v>42979</v>
      </c>
      <c r="C6" s="169">
        <v>23.26</v>
      </c>
      <c r="D6" s="171"/>
    </row>
    <row r="7" spans="1:6" ht="15">
      <c r="B7" s="254">
        <v>42979</v>
      </c>
      <c r="C7" s="169">
        <v>100</v>
      </c>
      <c r="D7" s="171">
        <v>7936</v>
      </c>
    </row>
    <row r="8" spans="1:6" ht="15">
      <c r="B8" s="254">
        <v>42980</v>
      </c>
      <c r="C8" s="169">
        <v>1</v>
      </c>
      <c r="D8" s="171"/>
    </row>
    <row r="9" spans="1:6" ht="15">
      <c r="B9" s="254">
        <v>42981</v>
      </c>
      <c r="C9" s="169">
        <v>100</v>
      </c>
      <c r="D9" s="171"/>
    </row>
    <row r="10" spans="1:6" ht="15">
      <c r="B10" s="254">
        <v>42981</v>
      </c>
      <c r="C10" s="169">
        <v>300</v>
      </c>
      <c r="D10" s="171"/>
    </row>
    <row r="11" spans="1:6" ht="15">
      <c r="B11" s="254">
        <v>42981</v>
      </c>
      <c r="C11" s="169">
        <v>100</v>
      </c>
      <c r="D11" s="171"/>
    </row>
    <row r="12" spans="1:6" ht="15">
      <c r="B12" s="254">
        <v>42983</v>
      </c>
      <c r="C12" s="169">
        <v>50</v>
      </c>
      <c r="D12" s="171">
        <v>3883</v>
      </c>
    </row>
    <row r="13" spans="1:6" ht="15">
      <c r="B13" s="254">
        <v>42983</v>
      </c>
      <c r="C13" s="169">
        <v>115</v>
      </c>
      <c r="D13" s="171"/>
    </row>
    <row r="14" spans="1:6" ht="15">
      <c r="B14" s="254">
        <v>42984</v>
      </c>
      <c r="C14" s="169">
        <v>50</v>
      </c>
      <c r="D14" s="171"/>
    </row>
    <row r="15" spans="1:6" ht="15">
      <c r="B15" s="254">
        <v>42984</v>
      </c>
      <c r="C15" s="169">
        <v>100</v>
      </c>
      <c r="D15" s="171"/>
    </row>
    <row r="16" spans="1:6" ht="15">
      <c r="B16" s="383">
        <v>42985</v>
      </c>
      <c r="C16" s="169">
        <v>300</v>
      </c>
      <c r="D16" s="171"/>
    </row>
    <row r="17" spans="2:4" ht="15">
      <c r="B17" s="383">
        <v>42985</v>
      </c>
      <c r="C17" s="169">
        <v>100</v>
      </c>
      <c r="D17" s="171"/>
    </row>
    <row r="18" spans="2:4" ht="15">
      <c r="B18" s="383">
        <v>42986</v>
      </c>
      <c r="C18" s="169">
        <v>10</v>
      </c>
      <c r="D18" s="171"/>
    </row>
    <row r="19" spans="2:4" ht="15">
      <c r="B19" s="383">
        <v>42987</v>
      </c>
      <c r="C19" s="169">
        <v>50</v>
      </c>
      <c r="D19" s="171"/>
    </row>
    <row r="20" spans="2:4" ht="15">
      <c r="B20" s="383">
        <v>42987</v>
      </c>
      <c r="C20" s="169">
        <v>200</v>
      </c>
      <c r="D20" s="171"/>
    </row>
    <row r="21" spans="2:4" ht="15">
      <c r="B21" s="383">
        <v>42988</v>
      </c>
      <c r="C21" s="169">
        <v>10</v>
      </c>
      <c r="D21" s="171"/>
    </row>
    <row r="22" spans="2:4" ht="15">
      <c r="B22" s="383">
        <v>42989</v>
      </c>
      <c r="C22" s="169">
        <v>500</v>
      </c>
      <c r="D22" s="171"/>
    </row>
    <row r="23" spans="2:4" ht="15">
      <c r="B23" s="383">
        <v>42990</v>
      </c>
      <c r="C23" s="169">
        <v>50</v>
      </c>
      <c r="D23" s="171"/>
    </row>
    <row r="24" spans="2:4" ht="15">
      <c r="B24" s="383">
        <v>42990</v>
      </c>
      <c r="C24" s="169">
        <v>50</v>
      </c>
      <c r="D24" s="171"/>
    </row>
    <row r="25" spans="2:4" ht="15">
      <c r="B25" s="383">
        <v>42990</v>
      </c>
      <c r="C25" s="169">
        <v>150</v>
      </c>
      <c r="D25" s="171"/>
    </row>
    <row r="26" spans="2:4" ht="15">
      <c r="B26" s="383">
        <v>42991</v>
      </c>
      <c r="C26" s="169">
        <v>100</v>
      </c>
      <c r="D26" s="171"/>
    </row>
    <row r="27" spans="2:4" ht="15">
      <c r="B27" s="383">
        <v>42991</v>
      </c>
      <c r="C27" s="169">
        <v>10</v>
      </c>
      <c r="D27" s="171"/>
    </row>
    <row r="28" spans="2:4" ht="15">
      <c r="B28" s="383">
        <v>42991</v>
      </c>
      <c r="C28" s="169">
        <v>10</v>
      </c>
      <c r="D28" s="171"/>
    </row>
    <row r="29" spans="2:4" ht="15">
      <c r="B29" s="383">
        <v>42991</v>
      </c>
      <c r="C29" s="169">
        <v>50</v>
      </c>
      <c r="D29" s="171"/>
    </row>
    <row r="30" spans="2:4" ht="15">
      <c r="B30" s="383">
        <v>42991</v>
      </c>
      <c r="C30" s="169">
        <v>50</v>
      </c>
      <c r="D30" s="171"/>
    </row>
    <row r="31" spans="2:4" ht="15">
      <c r="B31" s="383">
        <v>42992</v>
      </c>
      <c r="C31" s="169">
        <v>10</v>
      </c>
      <c r="D31" s="171"/>
    </row>
    <row r="32" spans="2:4" ht="15">
      <c r="B32" s="383">
        <v>42992</v>
      </c>
      <c r="C32" s="169">
        <v>200</v>
      </c>
      <c r="D32" s="171"/>
    </row>
    <row r="33" spans="2:4" ht="15">
      <c r="B33" s="383">
        <v>42993</v>
      </c>
      <c r="C33" s="169">
        <v>200</v>
      </c>
      <c r="D33" s="171"/>
    </row>
    <row r="34" spans="2:4" ht="15">
      <c r="B34" s="383">
        <v>42993</v>
      </c>
      <c r="C34" s="169">
        <v>60</v>
      </c>
      <c r="D34" s="171"/>
    </row>
    <row r="35" spans="2:4" ht="15">
      <c r="B35" s="383">
        <v>42994</v>
      </c>
      <c r="C35" s="169">
        <v>100</v>
      </c>
      <c r="D35" s="171"/>
    </row>
    <row r="36" spans="2:4" ht="15">
      <c r="B36" s="383">
        <v>42995</v>
      </c>
      <c r="C36" s="169">
        <v>1</v>
      </c>
      <c r="D36" s="171"/>
    </row>
    <row r="37" spans="2:4" ht="15">
      <c r="B37" s="383">
        <v>42996</v>
      </c>
      <c r="C37" s="169">
        <v>95</v>
      </c>
      <c r="D37" s="171"/>
    </row>
    <row r="38" spans="2:4" ht="15">
      <c r="B38" s="383">
        <v>42996</v>
      </c>
      <c r="C38" s="169">
        <v>50</v>
      </c>
      <c r="D38" s="171"/>
    </row>
    <row r="39" spans="2:4" ht="15">
      <c r="B39" s="383">
        <v>42996</v>
      </c>
      <c r="C39" s="169">
        <v>250</v>
      </c>
      <c r="D39" s="171"/>
    </row>
    <row r="40" spans="2:4" ht="15">
      <c r="B40" s="383">
        <v>42996</v>
      </c>
      <c r="C40" s="169">
        <v>500</v>
      </c>
      <c r="D40" s="171"/>
    </row>
    <row r="41" spans="2:4" ht="15">
      <c r="B41" s="383">
        <v>42997</v>
      </c>
      <c r="C41" s="169">
        <v>2000</v>
      </c>
      <c r="D41" s="171"/>
    </row>
    <row r="42" spans="2:4" ht="15">
      <c r="B42" s="383">
        <v>42997</v>
      </c>
      <c r="C42" s="169">
        <v>100</v>
      </c>
      <c r="D42" s="171"/>
    </row>
    <row r="43" spans="2:4" ht="15">
      <c r="B43" s="383">
        <v>42997</v>
      </c>
      <c r="C43" s="169">
        <v>12</v>
      </c>
      <c r="D43" s="171"/>
    </row>
    <row r="44" spans="2:4" ht="15">
      <c r="B44" s="383">
        <v>42998</v>
      </c>
      <c r="C44" s="169">
        <v>500</v>
      </c>
      <c r="D44" s="171"/>
    </row>
    <row r="45" spans="2:4" ht="15">
      <c r="B45" s="383">
        <v>42998</v>
      </c>
      <c r="C45" s="169">
        <v>100</v>
      </c>
      <c r="D45" s="171"/>
    </row>
    <row r="46" spans="2:4" ht="15">
      <c r="B46" s="383">
        <v>42998</v>
      </c>
      <c r="C46" s="169">
        <v>1000</v>
      </c>
      <c r="D46" s="171"/>
    </row>
    <row r="47" spans="2:4" ht="15">
      <c r="B47" s="383">
        <v>42999</v>
      </c>
      <c r="C47" s="169">
        <v>1000</v>
      </c>
      <c r="D47" s="171"/>
    </row>
    <row r="48" spans="2:4" ht="15">
      <c r="B48" s="383">
        <v>42999</v>
      </c>
      <c r="C48" s="169">
        <v>5000</v>
      </c>
      <c r="D48" s="171"/>
    </row>
    <row r="49" spans="2:4" ht="15">
      <c r="B49" s="383">
        <v>42999</v>
      </c>
      <c r="C49" s="169">
        <v>100</v>
      </c>
      <c r="D49" s="171"/>
    </row>
    <row r="50" spans="2:4" ht="15">
      <c r="B50" s="383">
        <v>42999</v>
      </c>
      <c r="C50" s="169">
        <v>200</v>
      </c>
      <c r="D50" s="171"/>
    </row>
    <row r="51" spans="2:4" ht="15">
      <c r="B51" s="383">
        <v>42999</v>
      </c>
      <c r="C51" s="169">
        <v>100</v>
      </c>
      <c r="D51" s="171"/>
    </row>
    <row r="52" spans="2:4" ht="15">
      <c r="B52" s="383">
        <v>43000</v>
      </c>
      <c r="C52" s="169">
        <v>800</v>
      </c>
      <c r="D52" s="171"/>
    </row>
    <row r="53" spans="2:4" ht="15">
      <c r="B53" s="383">
        <v>43000</v>
      </c>
      <c r="C53" s="169">
        <v>200</v>
      </c>
      <c r="D53" s="171"/>
    </row>
    <row r="54" spans="2:4" ht="15">
      <c r="B54" s="383">
        <v>43000</v>
      </c>
      <c r="C54" s="169">
        <v>50</v>
      </c>
      <c r="D54" s="171"/>
    </row>
    <row r="55" spans="2:4" ht="15">
      <c r="B55" s="383">
        <v>43000</v>
      </c>
      <c r="C55" s="169">
        <v>200</v>
      </c>
      <c r="D55" s="171"/>
    </row>
    <row r="56" spans="2:4" ht="15">
      <c r="B56" s="383">
        <v>43000</v>
      </c>
      <c r="C56" s="169">
        <v>150</v>
      </c>
      <c r="D56" s="171"/>
    </row>
    <row r="57" spans="2:4" ht="15">
      <c r="B57" s="383">
        <v>43000</v>
      </c>
      <c r="C57" s="169">
        <v>100</v>
      </c>
      <c r="D57" s="171"/>
    </row>
    <row r="58" spans="2:4" ht="15">
      <c r="B58" s="383">
        <v>43000</v>
      </c>
      <c r="C58" s="169">
        <v>4500</v>
      </c>
      <c r="D58" s="171"/>
    </row>
    <row r="59" spans="2:4" ht="15">
      <c r="B59" s="383">
        <v>43002</v>
      </c>
      <c r="C59" s="169">
        <v>100</v>
      </c>
      <c r="D59" s="171"/>
    </row>
    <row r="60" spans="2:4" ht="15">
      <c r="B60" s="383">
        <v>43002</v>
      </c>
      <c r="C60" s="169">
        <v>10</v>
      </c>
      <c r="D60" s="171"/>
    </row>
    <row r="61" spans="2:4" ht="15">
      <c r="B61" s="383">
        <v>43002</v>
      </c>
      <c r="C61" s="169">
        <v>100</v>
      </c>
      <c r="D61" s="171"/>
    </row>
    <row r="62" spans="2:4" ht="15">
      <c r="B62" s="383">
        <v>43003</v>
      </c>
      <c r="C62" s="169">
        <v>10</v>
      </c>
      <c r="D62" s="171"/>
    </row>
    <row r="63" spans="2:4" ht="15">
      <c r="B63" s="383">
        <v>43003</v>
      </c>
      <c r="C63" s="169">
        <v>300</v>
      </c>
      <c r="D63" s="171"/>
    </row>
    <row r="64" spans="2:4" ht="15">
      <c r="B64" s="383">
        <v>43003</v>
      </c>
      <c r="C64" s="169">
        <v>100</v>
      </c>
      <c r="D64" s="171"/>
    </row>
    <row r="65" spans="2:4" ht="15">
      <c r="B65" s="383">
        <v>43003</v>
      </c>
      <c r="C65" s="169">
        <v>50</v>
      </c>
      <c r="D65" s="171"/>
    </row>
    <row r="66" spans="2:4" ht="15">
      <c r="B66" s="383">
        <v>43003</v>
      </c>
      <c r="C66" s="169">
        <v>5</v>
      </c>
      <c r="D66" s="171"/>
    </row>
    <row r="67" spans="2:4" ht="15">
      <c r="B67" s="383">
        <v>43004</v>
      </c>
      <c r="C67" s="169">
        <v>1</v>
      </c>
      <c r="D67" s="171">
        <v>9860</v>
      </c>
    </row>
    <row r="68" spans="2:4" ht="15">
      <c r="B68" s="383">
        <v>43004</v>
      </c>
      <c r="C68" s="169">
        <v>150</v>
      </c>
      <c r="D68" s="171"/>
    </row>
    <row r="69" spans="2:4" ht="15">
      <c r="B69" s="383">
        <v>43005</v>
      </c>
      <c r="C69" s="169">
        <v>2000</v>
      </c>
      <c r="D69" s="171"/>
    </row>
    <row r="70" spans="2:4" ht="15">
      <c r="B70" s="383">
        <v>43005</v>
      </c>
      <c r="C70" s="169">
        <v>250</v>
      </c>
      <c r="D70" s="171"/>
    </row>
    <row r="71" spans="2:4" ht="15">
      <c r="B71" s="254">
        <v>43005</v>
      </c>
      <c r="C71" s="169">
        <v>500</v>
      </c>
      <c r="D71" s="171"/>
    </row>
    <row r="72" spans="2:4" ht="15">
      <c r="B72" s="254">
        <v>43006</v>
      </c>
      <c r="C72" s="169">
        <v>50</v>
      </c>
      <c r="D72" s="171"/>
    </row>
    <row r="73" spans="2:4" ht="15">
      <c r="B73" s="254">
        <v>43007</v>
      </c>
      <c r="C73" s="169">
        <v>100</v>
      </c>
      <c r="D73" s="171"/>
    </row>
    <row r="74" spans="2:4" ht="15">
      <c r="B74" s="254">
        <v>43007</v>
      </c>
      <c r="C74" s="169">
        <v>100</v>
      </c>
      <c r="D74" s="171"/>
    </row>
    <row r="75" spans="2:4" ht="15">
      <c r="B75" s="254">
        <v>43007</v>
      </c>
      <c r="C75" s="169">
        <v>50</v>
      </c>
      <c r="D75" s="171"/>
    </row>
    <row r="76" spans="2:4" ht="15">
      <c r="B76" s="254">
        <v>43007</v>
      </c>
      <c r="C76" s="169">
        <v>300</v>
      </c>
      <c r="D76" s="171"/>
    </row>
    <row r="77" spans="2:4" ht="15">
      <c r="B77" s="254">
        <v>43007</v>
      </c>
      <c r="C77" s="169">
        <v>150</v>
      </c>
      <c r="D77" s="171"/>
    </row>
    <row r="78" spans="2:4" ht="15">
      <c r="B78" s="254">
        <v>43008</v>
      </c>
      <c r="C78" s="169">
        <v>100</v>
      </c>
      <c r="D78" s="171"/>
    </row>
    <row r="79" spans="2:4">
      <c r="B79" s="145" t="s">
        <v>29</v>
      </c>
      <c r="C79" s="147">
        <f>SUM(C5:C78)</f>
        <v>25583.260000000002</v>
      </c>
    </row>
    <row r="80" spans="2:4">
      <c r="B80" s="173" t="s">
        <v>24</v>
      </c>
      <c r="C80" s="147">
        <f>C79*0.04</f>
        <v>1023.3304000000001</v>
      </c>
    </row>
  </sheetData>
  <sheetProtection algorithmName="SHA-512" hashValue="0NmmtGtRzt7sWoHPfP+q8f5z+pk3t13r0AOCnztbfOF4w/jdd/NeGaSpwnrpDYtrP62WKolaZ53kmunKEM4rHQ==" saltValue="wbOC8TjvtrNsFbrjb7swIw==" spinCount="100000" sheet="1" objects="1" scenarios="1"/>
  <sortState ref="B5:D107">
    <sortCondition ref="B5:B107"/>
  </sortState>
  <mergeCells count="1"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V1835"/>
  <sheetViews>
    <sheetView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21.7109375" style="28" customWidth="1"/>
    <col min="3" max="5" width="21.7109375" style="74" customWidth="1"/>
    <col min="6" max="6" width="39.7109375" style="24" customWidth="1"/>
    <col min="7" max="7" width="20" style="71" customWidth="1"/>
    <col min="8" max="9" width="9.140625" style="1"/>
    <col min="10" max="10" width="12" style="1" bestFit="1" customWidth="1"/>
    <col min="11" max="20" width="9.140625" style="1"/>
    <col min="21" max="21" width="22" style="1" customWidth="1"/>
    <col min="22" max="22" width="24.5703125" style="1" customWidth="1"/>
    <col min="23" max="16384" width="9.140625" style="1"/>
  </cols>
  <sheetData>
    <row r="1" spans="1:22" ht="42.95" customHeight="1">
      <c r="A1" s="13"/>
      <c r="B1" s="27"/>
      <c r="C1" s="401" t="s">
        <v>67</v>
      </c>
      <c r="D1" s="401"/>
      <c r="E1" s="401"/>
      <c r="F1" s="401"/>
      <c r="G1" s="401"/>
    </row>
    <row r="2" spans="1:22" ht="14.25">
      <c r="B2" s="290" t="s">
        <v>11</v>
      </c>
      <c r="C2" s="291">
        <f>E1835</f>
        <v>4137925.1000000066</v>
      </c>
      <c r="D2" s="292"/>
      <c r="E2" s="292"/>
      <c r="F2" s="293"/>
      <c r="G2" s="294"/>
    </row>
    <row r="3" spans="1:22">
      <c r="B3" s="295"/>
      <c r="C3" s="296"/>
      <c r="D3" s="296"/>
      <c r="E3" s="296"/>
      <c r="F3" s="297"/>
      <c r="G3" s="298"/>
    </row>
    <row r="4" spans="1:22" s="19" customFormat="1" ht="36.6" customHeight="1">
      <c r="B4" s="299" t="s">
        <v>7</v>
      </c>
      <c r="C4" s="283" t="s">
        <v>12</v>
      </c>
      <c r="D4" s="283" t="s">
        <v>28</v>
      </c>
      <c r="E4" s="284" t="s">
        <v>8</v>
      </c>
      <c r="F4" s="300" t="s">
        <v>2</v>
      </c>
      <c r="G4" s="285" t="s">
        <v>14</v>
      </c>
    </row>
    <row r="5" spans="1:22" ht="15" customHeight="1">
      <c r="B5" s="341">
        <v>42979</v>
      </c>
      <c r="C5" s="342">
        <v>150</v>
      </c>
      <c r="D5" s="342">
        <v>3.75</v>
      </c>
      <c r="E5" s="342">
        <v>146.25</v>
      </c>
      <c r="F5" s="343" t="s">
        <v>3261</v>
      </c>
      <c r="G5" s="354" t="s">
        <v>3262</v>
      </c>
      <c r="U5" s="129"/>
      <c r="V5" s="129"/>
    </row>
    <row r="6" spans="1:22" ht="15" customHeight="1">
      <c r="B6" s="341">
        <v>42979</v>
      </c>
      <c r="C6" s="342">
        <v>100</v>
      </c>
      <c r="D6" s="342">
        <v>2.5</v>
      </c>
      <c r="E6" s="342">
        <v>97.5</v>
      </c>
      <c r="F6" s="343" t="s">
        <v>3261</v>
      </c>
      <c r="G6" s="354" t="s">
        <v>3263</v>
      </c>
      <c r="V6" s="129"/>
    </row>
    <row r="7" spans="1:22" ht="15" customHeight="1">
      <c r="B7" s="341">
        <v>42979</v>
      </c>
      <c r="C7" s="342">
        <v>500</v>
      </c>
      <c r="D7" s="342">
        <v>12.5</v>
      </c>
      <c r="E7" s="342">
        <v>487.5</v>
      </c>
      <c r="F7" s="343" t="s">
        <v>3261</v>
      </c>
      <c r="G7" s="354" t="s">
        <v>2247</v>
      </c>
      <c r="V7" s="129"/>
    </row>
    <row r="8" spans="1:22" ht="15" customHeight="1">
      <c r="B8" s="341">
        <v>42979</v>
      </c>
      <c r="C8" s="342">
        <v>101</v>
      </c>
      <c r="D8" s="342">
        <v>2.5299999999999998</v>
      </c>
      <c r="E8" s="342">
        <v>98.47</v>
      </c>
      <c r="F8" s="343" t="s">
        <v>3261</v>
      </c>
      <c r="G8" s="354" t="s">
        <v>3264</v>
      </c>
      <c r="V8" s="129"/>
    </row>
    <row r="9" spans="1:22" ht="15" customHeight="1">
      <c r="B9" s="341">
        <v>42979</v>
      </c>
      <c r="C9" s="342">
        <v>500</v>
      </c>
      <c r="D9" s="342">
        <v>12.5</v>
      </c>
      <c r="E9" s="342">
        <v>487.5</v>
      </c>
      <c r="F9" s="343" t="s">
        <v>3261</v>
      </c>
      <c r="G9" s="354" t="s">
        <v>3265</v>
      </c>
      <c r="V9" s="129"/>
    </row>
    <row r="10" spans="1:22" ht="15" customHeight="1">
      <c r="B10" s="341">
        <v>42979</v>
      </c>
      <c r="C10" s="342">
        <v>1000</v>
      </c>
      <c r="D10" s="342">
        <v>25</v>
      </c>
      <c r="E10" s="342">
        <v>975</v>
      </c>
      <c r="F10" s="343" t="s">
        <v>3266</v>
      </c>
      <c r="G10" s="354" t="s">
        <v>3267</v>
      </c>
      <c r="V10" s="129"/>
    </row>
    <row r="11" spans="1:22" ht="15" customHeight="1">
      <c r="B11" s="341">
        <v>42979</v>
      </c>
      <c r="C11" s="342">
        <v>100</v>
      </c>
      <c r="D11" s="342">
        <v>2.5</v>
      </c>
      <c r="E11" s="342">
        <v>97.5</v>
      </c>
      <c r="F11" s="343" t="s">
        <v>3261</v>
      </c>
      <c r="G11" s="354" t="s">
        <v>3268</v>
      </c>
      <c r="V11" s="129"/>
    </row>
    <row r="12" spans="1:22" ht="15" customHeight="1">
      <c r="B12" s="341">
        <v>42979</v>
      </c>
      <c r="C12" s="342">
        <v>1000</v>
      </c>
      <c r="D12" s="342">
        <v>25</v>
      </c>
      <c r="E12" s="342">
        <v>975</v>
      </c>
      <c r="F12" s="343" t="s">
        <v>3266</v>
      </c>
      <c r="G12" s="354" t="s">
        <v>3269</v>
      </c>
      <c r="V12" s="129"/>
    </row>
    <row r="13" spans="1:22" ht="15" customHeight="1">
      <c r="B13" s="341">
        <v>42979</v>
      </c>
      <c r="C13" s="342">
        <v>300</v>
      </c>
      <c r="D13" s="342">
        <v>7.5</v>
      </c>
      <c r="E13" s="342">
        <v>292.5</v>
      </c>
      <c r="F13" s="343" t="s">
        <v>3270</v>
      </c>
      <c r="G13" s="354" t="s">
        <v>3271</v>
      </c>
      <c r="V13" s="129"/>
    </row>
    <row r="14" spans="1:22" ht="15" customHeight="1">
      <c r="B14" s="341">
        <v>42979</v>
      </c>
      <c r="C14" s="342">
        <v>500</v>
      </c>
      <c r="D14" s="342">
        <v>12.5</v>
      </c>
      <c r="E14" s="342">
        <v>487.5</v>
      </c>
      <c r="F14" s="343" t="s">
        <v>3261</v>
      </c>
      <c r="G14" s="354" t="s">
        <v>3272</v>
      </c>
      <c r="V14" s="129"/>
    </row>
    <row r="15" spans="1:22" ht="15" customHeight="1">
      <c r="B15" s="341">
        <v>42979</v>
      </c>
      <c r="C15" s="342">
        <v>2000</v>
      </c>
      <c r="D15" s="342">
        <v>50</v>
      </c>
      <c r="E15" s="342">
        <v>1950</v>
      </c>
      <c r="F15" s="343" t="s">
        <v>3261</v>
      </c>
      <c r="G15" s="354" t="s">
        <v>3273</v>
      </c>
      <c r="V15" s="129"/>
    </row>
    <row r="16" spans="1:22" ht="15" customHeight="1">
      <c r="B16" s="341">
        <v>42979</v>
      </c>
      <c r="C16" s="342">
        <v>35350</v>
      </c>
      <c r="D16" s="342">
        <v>883.75</v>
      </c>
      <c r="E16" s="342">
        <v>34466.25</v>
      </c>
      <c r="F16" s="343" t="s">
        <v>3261</v>
      </c>
      <c r="G16" s="354" t="s">
        <v>2603</v>
      </c>
      <c r="V16" s="129"/>
    </row>
    <row r="17" spans="2:22" ht="15" customHeight="1">
      <c r="B17" s="341">
        <v>42979</v>
      </c>
      <c r="C17" s="342">
        <v>150</v>
      </c>
      <c r="D17" s="342">
        <v>3.75</v>
      </c>
      <c r="E17" s="342">
        <v>146.25</v>
      </c>
      <c r="F17" s="343" t="s">
        <v>3261</v>
      </c>
      <c r="G17" s="354" t="s">
        <v>3274</v>
      </c>
      <c r="V17" s="129"/>
    </row>
    <row r="18" spans="2:22" ht="15" customHeight="1">
      <c r="B18" s="341">
        <v>42979</v>
      </c>
      <c r="C18" s="342">
        <v>100</v>
      </c>
      <c r="D18" s="342">
        <v>2.5</v>
      </c>
      <c r="E18" s="342">
        <v>97.5</v>
      </c>
      <c r="F18" s="343" t="s">
        <v>3266</v>
      </c>
      <c r="G18" s="354" t="s">
        <v>3275</v>
      </c>
      <c r="V18" s="129"/>
    </row>
    <row r="19" spans="2:22" ht="15" customHeight="1">
      <c r="B19" s="341">
        <v>42979</v>
      </c>
      <c r="C19" s="342">
        <v>100</v>
      </c>
      <c r="D19" s="342">
        <v>2.5</v>
      </c>
      <c r="E19" s="342">
        <v>97.5</v>
      </c>
      <c r="F19" s="343" t="s">
        <v>3261</v>
      </c>
      <c r="G19" s="354" t="s">
        <v>3276</v>
      </c>
      <c r="V19" s="129"/>
    </row>
    <row r="20" spans="2:22" ht="15" customHeight="1">
      <c r="B20" s="341">
        <v>42979</v>
      </c>
      <c r="C20" s="342">
        <v>10000</v>
      </c>
      <c r="D20" s="342">
        <v>250</v>
      </c>
      <c r="E20" s="342">
        <v>9750</v>
      </c>
      <c r="F20" s="343" t="s">
        <v>3261</v>
      </c>
      <c r="G20" s="354" t="s">
        <v>3277</v>
      </c>
      <c r="V20" s="129"/>
    </row>
    <row r="21" spans="2:22" ht="15" customHeight="1">
      <c r="B21" s="341">
        <v>42979</v>
      </c>
      <c r="C21" s="342">
        <v>100</v>
      </c>
      <c r="D21" s="342">
        <v>2.5</v>
      </c>
      <c r="E21" s="342">
        <v>97.5</v>
      </c>
      <c r="F21" s="343" t="s">
        <v>3266</v>
      </c>
      <c r="G21" s="354" t="s">
        <v>3130</v>
      </c>
      <c r="V21" s="129"/>
    </row>
    <row r="22" spans="2:22" ht="13.35" customHeight="1">
      <c r="B22" s="341">
        <v>42979</v>
      </c>
      <c r="C22" s="342">
        <v>100</v>
      </c>
      <c r="D22" s="342">
        <v>2.5</v>
      </c>
      <c r="E22" s="342">
        <v>97.5</v>
      </c>
      <c r="F22" s="343" t="s">
        <v>3266</v>
      </c>
      <c r="G22" s="354" t="s">
        <v>3278</v>
      </c>
      <c r="V22" s="129"/>
    </row>
    <row r="23" spans="2:22" ht="15" customHeight="1">
      <c r="B23" s="341">
        <v>42979</v>
      </c>
      <c r="C23" s="342">
        <v>100</v>
      </c>
      <c r="D23" s="342">
        <v>2.5</v>
      </c>
      <c r="E23" s="342">
        <v>97.5</v>
      </c>
      <c r="F23" s="343" t="s">
        <v>3261</v>
      </c>
      <c r="G23" s="354" t="s">
        <v>3279</v>
      </c>
      <c r="V23" s="129"/>
    </row>
    <row r="24" spans="2:22" ht="14.45" customHeight="1">
      <c r="B24" s="341">
        <v>42979</v>
      </c>
      <c r="C24" s="342">
        <v>500</v>
      </c>
      <c r="D24" s="342">
        <v>12.5</v>
      </c>
      <c r="E24" s="342">
        <v>487.5</v>
      </c>
      <c r="F24" s="343" t="s">
        <v>3261</v>
      </c>
      <c r="G24" s="354" t="s">
        <v>3280</v>
      </c>
      <c r="V24" s="129"/>
    </row>
    <row r="25" spans="2:22" ht="14.45" customHeight="1">
      <c r="B25" s="341">
        <v>42979</v>
      </c>
      <c r="C25" s="342">
        <v>1000</v>
      </c>
      <c r="D25" s="342">
        <v>25</v>
      </c>
      <c r="E25" s="342">
        <v>975</v>
      </c>
      <c r="F25" s="343" t="s">
        <v>3266</v>
      </c>
      <c r="G25" s="354" t="s">
        <v>3281</v>
      </c>
      <c r="V25" s="129"/>
    </row>
    <row r="26" spans="2:22" ht="14.45" customHeight="1">
      <c r="B26" s="341">
        <v>42979</v>
      </c>
      <c r="C26" s="342">
        <v>100</v>
      </c>
      <c r="D26" s="342">
        <v>2.5</v>
      </c>
      <c r="E26" s="342">
        <v>97.5</v>
      </c>
      <c r="F26" s="343" t="s">
        <v>3266</v>
      </c>
      <c r="G26" s="354" t="s">
        <v>3282</v>
      </c>
      <c r="V26" s="129"/>
    </row>
    <row r="27" spans="2:22" ht="15" customHeight="1">
      <c r="B27" s="341">
        <v>42979</v>
      </c>
      <c r="C27" s="342">
        <v>5000</v>
      </c>
      <c r="D27" s="342">
        <v>125</v>
      </c>
      <c r="E27" s="342">
        <v>4875</v>
      </c>
      <c r="F27" s="343" t="s">
        <v>3283</v>
      </c>
      <c r="G27" s="354" t="s">
        <v>3284</v>
      </c>
      <c r="V27" s="129"/>
    </row>
    <row r="28" spans="2:22" ht="14.45" customHeight="1">
      <c r="B28" s="341">
        <v>42979</v>
      </c>
      <c r="C28" s="342">
        <v>10000</v>
      </c>
      <c r="D28" s="342">
        <v>250</v>
      </c>
      <c r="E28" s="342">
        <v>9750</v>
      </c>
      <c r="F28" s="343" t="s">
        <v>3266</v>
      </c>
      <c r="G28" s="354" t="s">
        <v>3285</v>
      </c>
      <c r="V28" s="129"/>
    </row>
    <row r="29" spans="2:22" ht="14.45" customHeight="1">
      <c r="B29" s="341">
        <v>42979</v>
      </c>
      <c r="C29" s="342">
        <v>300</v>
      </c>
      <c r="D29" s="342">
        <v>7.5</v>
      </c>
      <c r="E29" s="342">
        <v>292.5</v>
      </c>
      <c r="F29" s="343" t="s">
        <v>3261</v>
      </c>
      <c r="G29" s="354" t="s">
        <v>2819</v>
      </c>
      <c r="V29" s="129"/>
    </row>
    <row r="30" spans="2:22" ht="13.35" customHeight="1">
      <c r="B30" s="341">
        <v>42979</v>
      </c>
      <c r="C30" s="342">
        <v>100</v>
      </c>
      <c r="D30" s="342">
        <v>2.5</v>
      </c>
      <c r="E30" s="342">
        <v>97.5</v>
      </c>
      <c r="F30" s="343" t="s">
        <v>3261</v>
      </c>
      <c r="G30" s="354" t="s">
        <v>3286</v>
      </c>
      <c r="V30" s="129"/>
    </row>
    <row r="31" spans="2:22" ht="13.35" customHeight="1">
      <c r="B31" s="341">
        <v>42979</v>
      </c>
      <c r="C31" s="342">
        <v>300</v>
      </c>
      <c r="D31" s="342">
        <v>7.5</v>
      </c>
      <c r="E31" s="342">
        <v>292.5</v>
      </c>
      <c r="F31" s="343" t="s">
        <v>3261</v>
      </c>
      <c r="G31" s="354" t="s">
        <v>3287</v>
      </c>
      <c r="V31" s="129"/>
    </row>
    <row r="32" spans="2:22" ht="15" customHeight="1">
      <c r="B32" s="341">
        <v>42979</v>
      </c>
      <c r="C32" s="342">
        <v>1000</v>
      </c>
      <c r="D32" s="342">
        <v>25</v>
      </c>
      <c r="E32" s="342">
        <v>975</v>
      </c>
      <c r="F32" s="343" t="s">
        <v>3266</v>
      </c>
      <c r="G32" s="354" t="s">
        <v>2618</v>
      </c>
      <c r="V32" s="129"/>
    </row>
    <row r="33" spans="2:22" ht="15">
      <c r="B33" s="341">
        <v>42979</v>
      </c>
      <c r="C33" s="342">
        <v>50</v>
      </c>
      <c r="D33" s="342">
        <v>1.25</v>
      </c>
      <c r="E33" s="342">
        <v>48.75</v>
      </c>
      <c r="F33" s="343" t="s">
        <v>3288</v>
      </c>
      <c r="G33" s="354" t="s">
        <v>3289</v>
      </c>
      <c r="V33" s="129"/>
    </row>
    <row r="34" spans="2:22" ht="14.45" customHeight="1">
      <c r="B34" s="341">
        <v>42979</v>
      </c>
      <c r="C34" s="342">
        <v>50</v>
      </c>
      <c r="D34" s="342">
        <v>1.25</v>
      </c>
      <c r="E34" s="342">
        <v>48.75</v>
      </c>
      <c r="F34" s="343" t="s">
        <v>3266</v>
      </c>
      <c r="G34" s="354" t="s">
        <v>3289</v>
      </c>
      <c r="V34" s="129"/>
    </row>
    <row r="35" spans="2:22" ht="15" customHeight="1">
      <c r="B35" s="341">
        <v>42979</v>
      </c>
      <c r="C35" s="342">
        <v>50</v>
      </c>
      <c r="D35" s="342">
        <v>1.25</v>
      </c>
      <c r="E35" s="342">
        <v>48.75</v>
      </c>
      <c r="F35" s="343" t="s">
        <v>3290</v>
      </c>
      <c r="G35" s="354" t="s">
        <v>3289</v>
      </c>
      <c r="V35" s="129"/>
    </row>
    <row r="36" spans="2:22" ht="15">
      <c r="B36" s="341">
        <v>42979</v>
      </c>
      <c r="C36" s="342">
        <v>50</v>
      </c>
      <c r="D36" s="342">
        <v>1.25</v>
      </c>
      <c r="E36" s="342">
        <v>48.75</v>
      </c>
      <c r="F36" s="343" t="s">
        <v>3291</v>
      </c>
      <c r="G36" s="354" t="s">
        <v>3289</v>
      </c>
      <c r="V36" s="129"/>
    </row>
    <row r="37" spans="2:22" ht="14.45" customHeight="1">
      <c r="B37" s="341">
        <v>42979</v>
      </c>
      <c r="C37" s="342">
        <v>150</v>
      </c>
      <c r="D37" s="342">
        <v>3.75</v>
      </c>
      <c r="E37" s="342">
        <v>146.25</v>
      </c>
      <c r="F37" s="343" t="s">
        <v>3261</v>
      </c>
      <c r="G37" s="354" t="s">
        <v>3292</v>
      </c>
      <c r="V37" s="129"/>
    </row>
    <row r="38" spans="2:22" ht="15">
      <c r="B38" s="341">
        <v>42979</v>
      </c>
      <c r="C38" s="342">
        <v>100</v>
      </c>
      <c r="D38" s="342">
        <v>2.5</v>
      </c>
      <c r="E38" s="342">
        <v>97.5</v>
      </c>
      <c r="F38" s="343" t="s">
        <v>3266</v>
      </c>
      <c r="G38" s="354" t="s">
        <v>2788</v>
      </c>
      <c r="V38" s="129"/>
    </row>
    <row r="39" spans="2:22" ht="15">
      <c r="B39" s="341">
        <v>42979</v>
      </c>
      <c r="C39" s="342">
        <v>100</v>
      </c>
      <c r="D39" s="342">
        <v>2.5</v>
      </c>
      <c r="E39" s="342">
        <v>97.5</v>
      </c>
      <c r="F39" s="343" t="s">
        <v>3261</v>
      </c>
      <c r="G39" s="354" t="s">
        <v>3293</v>
      </c>
      <c r="V39" s="129"/>
    </row>
    <row r="40" spans="2:22" ht="15" customHeight="1">
      <c r="B40" s="341">
        <v>42979</v>
      </c>
      <c r="C40" s="342">
        <v>500</v>
      </c>
      <c r="D40" s="342">
        <v>12.5</v>
      </c>
      <c r="E40" s="342">
        <v>487.5</v>
      </c>
      <c r="F40" s="343" t="s">
        <v>3294</v>
      </c>
      <c r="G40" s="354" t="s">
        <v>3295</v>
      </c>
      <c r="V40" s="129"/>
    </row>
    <row r="41" spans="2:22" ht="15">
      <c r="B41" s="341">
        <v>42979</v>
      </c>
      <c r="C41" s="342">
        <v>500</v>
      </c>
      <c r="D41" s="342">
        <v>12.5</v>
      </c>
      <c r="E41" s="342">
        <v>487.5</v>
      </c>
      <c r="F41" s="343" t="s">
        <v>3283</v>
      </c>
      <c r="G41" s="354" t="s">
        <v>3295</v>
      </c>
      <c r="V41" s="129"/>
    </row>
    <row r="42" spans="2:22" ht="14.45" customHeight="1">
      <c r="B42" s="341">
        <v>42979</v>
      </c>
      <c r="C42" s="342">
        <v>100</v>
      </c>
      <c r="D42" s="342">
        <v>2.5</v>
      </c>
      <c r="E42" s="342">
        <v>97.5</v>
      </c>
      <c r="F42" s="343" t="s">
        <v>3261</v>
      </c>
      <c r="G42" s="354" t="s">
        <v>3296</v>
      </c>
      <c r="V42" s="129"/>
    </row>
    <row r="43" spans="2:22" ht="14.45" customHeight="1">
      <c r="B43" s="341">
        <v>42979</v>
      </c>
      <c r="C43" s="342">
        <v>100</v>
      </c>
      <c r="D43" s="342">
        <v>2.5</v>
      </c>
      <c r="E43" s="342">
        <v>97.5</v>
      </c>
      <c r="F43" s="343" t="s">
        <v>3297</v>
      </c>
      <c r="G43" s="354" t="s">
        <v>3298</v>
      </c>
      <c r="V43" s="129"/>
    </row>
    <row r="44" spans="2:22" ht="15">
      <c r="B44" s="341">
        <v>42979</v>
      </c>
      <c r="C44" s="342">
        <v>1200</v>
      </c>
      <c r="D44" s="342">
        <v>30</v>
      </c>
      <c r="E44" s="342">
        <v>1170</v>
      </c>
      <c r="F44" s="343" t="s">
        <v>3266</v>
      </c>
      <c r="G44" s="354" t="s">
        <v>3299</v>
      </c>
      <c r="V44" s="129"/>
    </row>
    <row r="45" spans="2:22" ht="14.45" customHeight="1">
      <c r="B45" s="341">
        <v>42979</v>
      </c>
      <c r="C45" s="342">
        <v>25200</v>
      </c>
      <c r="D45" s="342">
        <v>630</v>
      </c>
      <c r="E45" s="342">
        <v>24570</v>
      </c>
      <c r="F45" s="343" t="s">
        <v>3266</v>
      </c>
      <c r="G45" s="354" t="s">
        <v>3300</v>
      </c>
      <c r="V45" s="129"/>
    </row>
    <row r="46" spans="2:22" ht="15">
      <c r="B46" s="341">
        <v>42979</v>
      </c>
      <c r="C46" s="342">
        <v>400</v>
      </c>
      <c r="D46" s="342">
        <v>10</v>
      </c>
      <c r="E46" s="342">
        <v>390</v>
      </c>
      <c r="F46" s="343" t="s">
        <v>3266</v>
      </c>
      <c r="G46" s="354" t="s">
        <v>3301</v>
      </c>
      <c r="V46" s="129"/>
    </row>
    <row r="47" spans="2:22" ht="15" customHeight="1">
      <c r="B47" s="341">
        <v>42979</v>
      </c>
      <c r="C47" s="342">
        <v>200</v>
      </c>
      <c r="D47" s="342">
        <v>5</v>
      </c>
      <c r="E47" s="342">
        <v>195</v>
      </c>
      <c r="F47" s="343" t="s">
        <v>3266</v>
      </c>
      <c r="G47" s="354" t="s">
        <v>3302</v>
      </c>
      <c r="V47" s="129"/>
    </row>
    <row r="48" spans="2:22" ht="15" customHeight="1">
      <c r="B48" s="341">
        <v>42979</v>
      </c>
      <c r="C48" s="342">
        <v>550</v>
      </c>
      <c r="D48" s="342">
        <v>13.75</v>
      </c>
      <c r="E48" s="342">
        <v>536.25</v>
      </c>
      <c r="F48" s="343" t="s">
        <v>3303</v>
      </c>
      <c r="G48" s="354" t="s">
        <v>3304</v>
      </c>
      <c r="V48" s="129"/>
    </row>
    <row r="49" spans="2:22" ht="15" customHeight="1">
      <c r="B49" s="341">
        <v>42979</v>
      </c>
      <c r="C49" s="342">
        <v>150</v>
      </c>
      <c r="D49" s="342">
        <v>3.75</v>
      </c>
      <c r="E49" s="342">
        <v>146.25</v>
      </c>
      <c r="F49" s="343" t="s">
        <v>3261</v>
      </c>
      <c r="G49" s="354" t="s">
        <v>3305</v>
      </c>
      <c r="V49" s="129"/>
    </row>
    <row r="50" spans="2:22" ht="14.45" customHeight="1">
      <c r="B50" s="341">
        <v>42979</v>
      </c>
      <c r="C50" s="342">
        <v>1000</v>
      </c>
      <c r="D50" s="342">
        <v>25</v>
      </c>
      <c r="E50" s="342">
        <v>975</v>
      </c>
      <c r="F50" s="343" t="s">
        <v>3266</v>
      </c>
      <c r="G50" s="354" t="s">
        <v>3306</v>
      </c>
      <c r="V50" s="129"/>
    </row>
    <row r="51" spans="2:22" ht="13.35" customHeight="1">
      <c r="B51" s="341">
        <v>42979</v>
      </c>
      <c r="C51" s="342">
        <v>150</v>
      </c>
      <c r="D51" s="342">
        <v>3.75</v>
      </c>
      <c r="E51" s="342">
        <v>146.25</v>
      </c>
      <c r="F51" s="343" t="s">
        <v>3261</v>
      </c>
      <c r="G51" s="354" t="s">
        <v>3307</v>
      </c>
      <c r="V51" s="129"/>
    </row>
    <row r="52" spans="2:22" ht="15" customHeight="1">
      <c r="B52" s="341">
        <v>42979</v>
      </c>
      <c r="C52" s="342">
        <v>50</v>
      </c>
      <c r="D52" s="342">
        <v>1.25</v>
      </c>
      <c r="E52" s="342">
        <v>48.75</v>
      </c>
      <c r="F52" s="343" t="s">
        <v>3283</v>
      </c>
      <c r="G52" s="354" t="s">
        <v>3308</v>
      </c>
      <c r="V52" s="129"/>
    </row>
    <row r="53" spans="2:22" ht="13.35" customHeight="1">
      <c r="B53" s="341">
        <v>42979</v>
      </c>
      <c r="C53" s="342">
        <v>700</v>
      </c>
      <c r="D53" s="342">
        <v>17.5</v>
      </c>
      <c r="E53" s="342">
        <v>682.5</v>
      </c>
      <c r="F53" s="343" t="s">
        <v>3261</v>
      </c>
      <c r="G53" s="354" t="s">
        <v>2692</v>
      </c>
      <c r="V53" s="129"/>
    </row>
    <row r="54" spans="2:22" ht="15" customHeight="1">
      <c r="B54" s="341">
        <v>42979</v>
      </c>
      <c r="C54" s="342">
        <v>2000</v>
      </c>
      <c r="D54" s="342">
        <v>50</v>
      </c>
      <c r="E54" s="342">
        <v>1950</v>
      </c>
      <c r="F54" s="343" t="s">
        <v>3261</v>
      </c>
      <c r="G54" s="354" t="s">
        <v>3309</v>
      </c>
      <c r="V54" s="129"/>
    </row>
    <row r="55" spans="2:22" ht="13.35" customHeight="1">
      <c r="B55" s="341">
        <v>42979</v>
      </c>
      <c r="C55" s="342">
        <v>200</v>
      </c>
      <c r="D55" s="342">
        <v>5</v>
      </c>
      <c r="E55" s="342">
        <v>195</v>
      </c>
      <c r="F55" s="343" t="s">
        <v>3261</v>
      </c>
      <c r="G55" s="354" t="s">
        <v>3310</v>
      </c>
      <c r="V55" s="129"/>
    </row>
    <row r="56" spans="2:22" ht="14.45" customHeight="1">
      <c r="B56" s="341">
        <v>42979</v>
      </c>
      <c r="C56" s="342">
        <v>500</v>
      </c>
      <c r="D56" s="342">
        <v>12.5</v>
      </c>
      <c r="E56" s="342">
        <v>487.5</v>
      </c>
      <c r="F56" s="343" t="s">
        <v>3261</v>
      </c>
      <c r="G56" s="354" t="s">
        <v>3311</v>
      </c>
      <c r="V56" s="129"/>
    </row>
    <row r="57" spans="2:22" ht="15">
      <c r="B57" s="341">
        <v>42979</v>
      </c>
      <c r="C57" s="342">
        <v>1500</v>
      </c>
      <c r="D57" s="342">
        <v>37.5</v>
      </c>
      <c r="E57" s="342">
        <v>1462.5</v>
      </c>
      <c r="F57" s="343" t="s">
        <v>3312</v>
      </c>
      <c r="G57" s="354" t="s">
        <v>3313</v>
      </c>
      <c r="V57" s="129"/>
    </row>
    <row r="58" spans="2:22" ht="15" customHeight="1">
      <c r="B58" s="341">
        <v>42979</v>
      </c>
      <c r="C58" s="342">
        <v>1500</v>
      </c>
      <c r="D58" s="342">
        <v>37.5</v>
      </c>
      <c r="E58" s="342">
        <v>1462.5</v>
      </c>
      <c r="F58" s="343" t="s">
        <v>3283</v>
      </c>
      <c r="G58" s="354" t="s">
        <v>3313</v>
      </c>
      <c r="V58" s="129"/>
    </row>
    <row r="59" spans="2:22" ht="14.45" customHeight="1">
      <c r="B59" s="341">
        <v>42980</v>
      </c>
      <c r="C59" s="342">
        <v>100</v>
      </c>
      <c r="D59" s="342">
        <v>2.5</v>
      </c>
      <c r="E59" s="342">
        <v>97.5</v>
      </c>
      <c r="F59" s="343" t="s">
        <v>3261</v>
      </c>
      <c r="G59" s="354" t="s">
        <v>3314</v>
      </c>
      <c r="V59" s="129"/>
    </row>
    <row r="60" spans="2:22" ht="13.35" customHeight="1">
      <c r="B60" s="341">
        <v>42980</v>
      </c>
      <c r="C60" s="342">
        <v>2644</v>
      </c>
      <c r="D60" s="342">
        <v>66.099999999999994</v>
      </c>
      <c r="E60" s="342">
        <v>2577.9</v>
      </c>
      <c r="F60" s="343" t="s">
        <v>3261</v>
      </c>
      <c r="G60" s="354" t="s">
        <v>3315</v>
      </c>
      <c r="V60" s="129"/>
    </row>
    <row r="61" spans="2:22" ht="15">
      <c r="B61" s="341">
        <v>42980</v>
      </c>
      <c r="C61" s="342">
        <v>150</v>
      </c>
      <c r="D61" s="342">
        <v>3.75</v>
      </c>
      <c r="E61" s="342">
        <v>146.25</v>
      </c>
      <c r="F61" s="343" t="s">
        <v>3261</v>
      </c>
      <c r="G61" s="354" t="s">
        <v>3316</v>
      </c>
      <c r="V61" s="129"/>
    </row>
    <row r="62" spans="2:22" ht="15">
      <c r="B62" s="341">
        <v>42980</v>
      </c>
      <c r="C62" s="342">
        <v>200</v>
      </c>
      <c r="D62" s="342">
        <v>5</v>
      </c>
      <c r="E62" s="342">
        <v>195</v>
      </c>
      <c r="F62" s="343" t="s">
        <v>3261</v>
      </c>
      <c r="G62" s="354" t="s">
        <v>3317</v>
      </c>
      <c r="V62" s="129"/>
    </row>
    <row r="63" spans="2:22" ht="15">
      <c r="B63" s="341">
        <v>42980</v>
      </c>
      <c r="C63" s="342">
        <v>4388</v>
      </c>
      <c r="D63" s="342">
        <v>109.7</v>
      </c>
      <c r="E63" s="342">
        <v>4278.3</v>
      </c>
      <c r="F63" s="343" t="s">
        <v>3266</v>
      </c>
      <c r="G63" s="354" t="s">
        <v>3318</v>
      </c>
      <c r="V63" s="129"/>
    </row>
    <row r="64" spans="2:22" ht="15">
      <c r="B64" s="341">
        <v>42980</v>
      </c>
      <c r="C64" s="342">
        <v>25000</v>
      </c>
      <c r="D64" s="342">
        <v>625</v>
      </c>
      <c r="E64" s="342">
        <v>24375</v>
      </c>
      <c r="F64" s="343" t="s">
        <v>3266</v>
      </c>
      <c r="G64" s="354" t="s">
        <v>2302</v>
      </c>
      <c r="V64" s="129"/>
    </row>
    <row r="65" spans="2:22" ht="15">
      <c r="B65" s="341">
        <v>42980</v>
      </c>
      <c r="C65" s="342">
        <v>2000</v>
      </c>
      <c r="D65" s="342">
        <v>50</v>
      </c>
      <c r="E65" s="342">
        <v>1950</v>
      </c>
      <c r="F65" s="343" t="s">
        <v>3261</v>
      </c>
      <c r="G65" s="354" t="s">
        <v>3319</v>
      </c>
      <c r="V65" s="129"/>
    </row>
    <row r="66" spans="2:22" ht="15">
      <c r="B66" s="341">
        <v>42980</v>
      </c>
      <c r="C66" s="342">
        <v>2000</v>
      </c>
      <c r="D66" s="342">
        <v>50</v>
      </c>
      <c r="E66" s="342">
        <v>1950</v>
      </c>
      <c r="F66" s="343" t="s">
        <v>3261</v>
      </c>
      <c r="G66" s="354" t="s">
        <v>3319</v>
      </c>
      <c r="V66" s="129"/>
    </row>
    <row r="67" spans="2:22" ht="14.45" customHeight="1">
      <c r="B67" s="341">
        <v>42980</v>
      </c>
      <c r="C67" s="342">
        <v>100</v>
      </c>
      <c r="D67" s="342">
        <v>2.5</v>
      </c>
      <c r="E67" s="342">
        <v>97.5</v>
      </c>
      <c r="F67" s="343" t="s">
        <v>3261</v>
      </c>
      <c r="G67" s="354" t="s">
        <v>3320</v>
      </c>
      <c r="V67" s="129"/>
    </row>
    <row r="68" spans="2:22" ht="15" customHeight="1">
      <c r="B68" s="341">
        <v>42980</v>
      </c>
      <c r="C68" s="342">
        <v>500</v>
      </c>
      <c r="D68" s="342">
        <v>12.5</v>
      </c>
      <c r="E68" s="342">
        <v>487.5</v>
      </c>
      <c r="F68" s="343" t="s">
        <v>3261</v>
      </c>
      <c r="G68" s="354" t="s">
        <v>3321</v>
      </c>
      <c r="V68" s="129"/>
    </row>
    <row r="69" spans="2:22" ht="15">
      <c r="B69" s="341">
        <v>42980</v>
      </c>
      <c r="C69" s="342">
        <v>10500</v>
      </c>
      <c r="D69" s="342">
        <v>262.5</v>
      </c>
      <c r="E69" s="342">
        <v>10237.5</v>
      </c>
      <c r="F69" s="343" t="s">
        <v>3266</v>
      </c>
      <c r="G69" s="354" t="s">
        <v>3322</v>
      </c>
      <c r="V69" s="129"/>
    </row>
    <row r="70" spans="2:22" ht="14.45" customHeight="1">
      <c r="B70" s="341">
        <v>42980</v>
      </c>
      <c r="C70" s="342">
        <v>500</v>
      </c>
      <c r="D70" s="342">
        <v>12.5</v>
      </c>
      <c r="E70" s="342">
        <v>487.5</v>
      </c>
      <c r="F70" s="343" t="s">
        <v>3283</v>
      </c>
      <c r="G70" s="354" t="s">
        <v>3323</v>
      </c>
      <c r="V70" s="129"/>
    </row>
    <row r="71" spans="2:22" ht="15" customHeight="1">
      <c r="B71" s="341">
        <v>42980</v>
      </c>
      <c r="C71" s="342">
        <v>7500</v>
      </c>
      <c r="D71" s="342">
        <v>187.5</v>
      </c>
      <c r="E71" s="342">
        <v>7312.5</v>
      </c>
      <c r="F71" s="343" t="s">
        <v>3261</v>
      </c>
      <c r="G71" s="354" t="s">
        <v>3324</v>
      </c>
      <c r="V71" s="129"/>
    </row>
    <row r="72" spans="2:22" ht="15">
      <c r="B72" s="341">
        <v>42980</v>
      </c>
      <c r="C72" s="342">
        <v>300</v>
      </c>
      <c r="D72" s="342">
        <v>7.5</v>
      </c>
      <c r="E72" s="342">
        <v>292.5</v>
      </c>
      <c r="F72" s="343" t="s">
        <v>3261</v>
      </c>
      <c r="G72" s="354" t="s">
        <v>3325</v>
      </c>
      <c r="V72" s="129"/>
    </row>
    <row r="73" spans="2:22" ht="14.45" customHeight="1">
      <c r="B73" s="341">
        <v>42980</v>
      </c>
      <c r="C73" s="342">
        <v>1000</v>
      </c>
      <c r="D73" s="342">
        <v>25</v>
      </c>
      <c r="E73" s="342">
        <v>975</v>
      </c>
      <c r="F73" s="343" t="s">
        <v>3266</v>
      </c>
      <c r="G73" s="354" t="s">
        <v>3326</v>
      </c>
      <c r="V73" s="129"/>
    </row>
    <row r="74" spans="2:22" ht="15">
      <c r="B74" s="341">
        <v>42980</v>
      </c>
      <c r="C74" s="342">
        <v>250</v>
      </c>
      <c r="D74" s="342">
        <v>6.25</v>
      </c>
      <c r="E74" s="342">
        <v>243.75</v>
      </c>
      <c r="F74" s="343" t="s">
        <v>3266</v>
      </c>
      <c r="G74" s="354" t="s">
        <v>3327</v>
      </c>
      <c r="V74" s="129"/>
    </row>
    <row r="75" spans="2:22" ht="15">
      <c r="B75" s="341">
        <v>42980</v>
      </c>
      <c r="C75" s="342">
        <v>100</v>
      </c>
      <c r="D75" s="342">
        <v>2.5</v>
      </c>
      <c r="E75" s="342">
        <v>97.5</v>
      </c>
      <c r="F75" s="343" t="s">
        <v>3266</v>
      </c>
      <c r="G75" s="354" t="s">
        <v>2617</v>
      </c>
      <c r="V75" s="129"/>
    </row>
    <row r="76" spans="2:22" ht="15" customHeight="1">
      <c r="B76" s="341">
        <v>42980</v>
      </c>
      <c r="C76" s="342">
        <v>100</v>
      </c>
      <c r="D76" s="342">
        <v>2.5</v>
      </c>
      <c r="E76" s="342">
        <v>97.5</v>
      </c>
      <c r="F76" s="343" t="s">
        <v>3261</v>
      </c>
      <c r="G76" s="354" t="s">
        <v>3328</v>
      </c>
      <c r="V76" s="129"/>
    </row>
    <row r="77" spans="2:22" ht="15">
      <c r="B77" s="341">
        <v>42980</v>
      </c>
      <c r="C77" s="342">
        <v>100</v>
      </c>
      <c r="D77" s="342">
        <v>2.5</v>
      </c>
      <c r="E77" s="342">
        <v>97.5</v>
      </c>
      <c r="F77" s="343" t="s">
        <v>3261</v>
      </c>
      <c r="G77" s="354" t="s">
        <v>3329</v>
      </c>
      <c r="V77" s="129"/>
    </row>
    <row r="78" spans="2:22" ht="14.45" customHeight="1">
      <c r="B78" s="341">
        <v>42980</v>
      </c>
      <c r="C78" s="342">
        <v>400</v>
      </c>
      <c r="D78" s="342">
        <v>10</v>
      </c>
      <c r="E78" s="342">
        <v>390</v>
      </c>
      <c r="F78" s="343" t="s">
        <v>3261</v>
      </c>
      <c r="G78" s="354" t="s">
        <v>3329</v>
      </c>
      <c r="V78" s="129"/>
    </row>
    <row r="79" spans="2:22" ht="14.45" customHeight="1">
      <c r="B79" s="341">
        <v>42980</v>
      </c>
      <c r="C79" s="342">
        <v>1000</v>
      </c>
      <c r="D79" s="342">
        <v>25</v>
      </c>
      <c r="E79" s="342">
        <v>975</v>
      </c>
      <c r="F79" s="343" t="s">
        <v>3283</v>
      </c>
      <c r="G79" s="354" t="s">
        <v>3330</v>
      </c>
      <c r="V79" s="129"/>
    </row>
    <row r="80" spans="2:22" ht="15">
      <c r="B80" s="341">
        <v>42980</v>
      </c>
      <c r="C80" s="342">
        <v>500</v>
      </c>
      <c r="D80" s="342">
        <v>12.5</v>
      </c>
      <c r="E80" s="342">
        <v>487.5</v>
      </c>
      <c r="F80" s="343" t="s">
        <v>3266</v>
      </c>
      <c r="G80" s="354" t="s">
        <v>3331</v>
      </c>
      <c r="V80" s="129"/>
    </row>
    <row r="81" spans="2:22" ht="14.45" customHeight="1">
      <c r="B81" s="341">
        <v>42980</v>
      </c>
      <c r="C81" s="342">
        <v>1000</v>
      </c>
      <c r="D81" s="342">
        <v>25</v>
      </c>
      <c r="E81" s="342">
        <v>975</v>
      </c>
      <c r="F81" s="343" t="s">
        <v>3266</v>
      </c>
      <c r="G81" s="354" t="s">
        <v>3332</v>
      </c>
      <c r="V81" s="129"/>
    </row>
    <row r="82" spans="2:22" ht="15">
      <c r="B82" s="341">
        <v>42980</v>
      </c>
      <c r="C82" s="342">
        <v>2500</v>
      </c>
      <c r="D82" s="342">
        <v>62.5</v>
      </c>
      <c r="E82" s="342">
        <v>2437.5</v>
      </c>
      <c r="F82" s="343" t="s">
        <v>3266</v>
      </c>
      <c r="G82" s="354" t="s">
        <v>3333</v>
      </c>
      <c r="V82" s="129"/>
    </row>
    <row r="83" spans="2:22" ht="15" customHeight="1">
      <c r="B83" s="341">
        <v>42980</v>
      </c>
      <c r="C83" s="342">
        <v>5000</v>
      </c>
      <c r="D83" s="342">
        <v>125</v>
      </c>
      <c r="E83" s="342">
        <v>4875</v>
      </c>
      <c r="F83" s="343" t="s">
        <v>3261</v>
      </c>
      <c r="G83" s="354" t="s">
        <v>2101</v>
      </c>
      <c r="V83" s="129"/>
    </row>
    <row r="84" spans="2:22" ht="15" customHeight="1">
      <c r="B84" s="341">
        <v>42980</v>
      </c>
      <c r="C84" s="342">
        <v>10000</v>
      </c>
      <c r="D84" s="342">
        <v>250</v>
      </c>
      <c r="E84" s="342">
        <v>9750</v>
      </c>
      <c r="F84" s="343" t="s">
        <v>3266</v>
      </c>
      <c r="G84" s="354" t="s">
        <v>3334</v>
      </c>
      <c r="V84" s="129"/>
    </row>
    <row r="85" spans="2:22" ht="15" customHeight="1">
      <c r="B85" s="341">
        <v>42980</v>
      </c>
      <c r="C85" s="342">
        <v>200</v>
      </c>
      <c r="D85" s="342">
        <v>5</v>
      </c>
      <c r="E85" s="342">
        <v>195</v>
      </c>
      <c r="F85" s="343" t="s">
        <v>3261</v>
      </c>
      <c r="G85" s="354" t="s">
        <v>2825</v>
      </c>
      <c r="V85" s="129"/>
    </row>
    <row r="86" spans="2:22" ht="14.45" customHeight="1">
      <c r="B86" s="341">
        <v>42980</v>
      </c>
      <c r="C86" s="342">
        <v>500</v>
      </c>
      <c r="D86" s="342">
        <v>12.5</v>
      </c>
      <c r="E86" s="342">
        <v>487.5</v>
      </c>
      <c r="F86" s="343" t="s">
        <v>3335</v>
      </c>
      <c r="G86" s="354" t="s">
        <v>3336</v>
      </c>
      <c r="V86" s="129"/>
    </row>
    <row r="87" spans="2:22" ht="13.35" customHeight="1">
      <c r="B87" s="341">
        <v>42980</v>
      </c>
      <c r="C87" s="342">
        <v>200</v>
      </c>
      <c r="D87" s="342">
        <v>5</v>
      </c>
      <c r="E87" s="342">
        <v>195</v>
      </c>
      <c r="F87" s="343" t="s">
        <v>3261</v>
      </c>
      <c r="G87" s="354" t="s">
        <v>3337</v>
      </c>
      <c r="V87" s="129"/>
    </row>
    <row r="88" spans="2:22" ht="15" customHeight="1">
      <c r="B88" s="341">
        <v>42980</v>
      </c>
      <c r="C88" s="342">
        <v>350</v>
      </c>
      <c r="D88" s="342">
        <v>8.75</v>
      </c>
      <c r="E88" s="342">
        <v>341.25</v>
      </c>
      <c r="F88" s="343" t="s">
        <v>3283</v>
      </c>
      <c r="G88" s="354" t="s">
        <v>3271</v>
      </c>
      <c r="V88" s="129"/>
    </row>
    <row r="89" spans="2:22" ht="13.35" customHeight="1">
      <c r="B89" s="341">
        <v>42980</v>
      </c>
      <c r="C89" s="342">
        <v>1500</v>
      </c>
      <c r="D89" s="342">
        <v>37.5</v>
      </c>
      <c r="E89" s="342">
        <v>1462.5</v>
      </c>
      <c r="F89" s="343" t="s">
        <v>3261</v>
      </c>
      <c r="G89" s="354" t="s">
        <v>3338</v>
      </c>
      <c r="V89" s="129"/>
    </row>
    <row r="90" spans="2:22" ht="15" customHeight="1">
      <c r="B90" s="341">
        <v>42980</v>
      </c>
      <c r="C90" s="342">
        <v>2000</v>
      </c>
      <c r="D90" s="342">
        <v>50</v>
      </c>
      <c r="E90" s="342">
        <v>1950</v>
      </c>
      <c r="F90" s="343" t="s">
        <v>3303</v>
      </c>
      <c r="G90" s="354" t="s">
        <v>3339</v>
      </c>
      <c r="V90" s="129"/>
    </row>
    <row r="91" spans="2:22" ht="13.35" customHeight="1">
      <c r="B91" s="341">
        <v>42980</v>
      </c>
      <c r="C91" s="342">
        <v>800</v>
      </c>
      <c r="D91" s="342">
        <v>20</v>
      </c>
      <c r="E91" s="342">
        <v>780</v>
      </c>
      <c r="F91" s="343" t="s">
        <v>3261</v>
      </c>
      <c r="G91" s="354" t="s">
        <v>3340</v>
      </c>
      <c r="V91" s="129"/>
    </row>
    <row r="92" spans="2:22" ht="14.45" customHeight="1">
      <c r="B92" s="341">
        <v>42980</v>
      </c>
      <c r="C92" s="342">
        <v>800</v>
      </c>
      <c r="D92" s="342">
        <v>20</v>
      </c>
      <c r="E92" s="342">
        <v>780</v>
      </c>
      <c r="F92" s="343" t="s">
        <v>3261</v>
      </c>
      <c r="G92" s="354" t="s">
        <v>3340</v>
      </c>
      <c r="V92" s="129"/>
    </row>
    <row r="93" spans="2:22" ht="15">
      <c r="B93" s="341">
        <v>42980</v>
      </c>
      <c r="C93" s="342">
        <v>1000</v>
      </c>
      <c r="D93" s="342">
        <v>25</v>
      </c>
      <c r="E93" s="342">
        <v>975</v>
      </c>
      <c r="F93" s="343" t="s">
        <v>3261</v>
      </c>
      <c r="G93" s="354" t="s">
        <v>3341</v>
      </c>
      <c r="V93" s="129"/>
    </row>
    <row r="94" spans="2:22" ht="15" customHeight="1">
      <c r="B94" s="341">
        <v>42980</v>
      </c>
      <c r="C94" s="342">
        <v>1000</v>
      </c>
      <c r="D94" s="342">
        <v>25</v>
      </c>
      <c r="E94" s="342">
        <v>975</v>
      </c>
      <c r="F94" s="343" t="s">
        <v>3261</v>
      </c>
      <c r="G94" s="354" t="s">
        <v>3342</v>
      </c>
      <c r="V94" s="129"/>
    </row>
    <row r="95" spans="2:22" ht="14.45" customHeight="1">
      <c r="B95" s="341">
        <v>42980</v>
      </c>
      <c r="C95" s="342">
        <v>500</v>
      </c>
      <c r="D95" s="342">
        <v>12.5</v>
      </c>
      <c r="E95" s="342">
        <v>487.5</v>
      </c>
      <c r="F95" s="343" t="s">
        <v>3343</v>
      </c>
      <c r="G95" s="354" t="s">
        <v>3344</v>
      </c>
      <c r="V95" s="129"/>
    </row>
    <row r="96" spans="2:22" ht="13.35" customHeight="1">
      <c r="B96" s="341">
        <v>42980</v>
      </c>
      <c r="C96" s="342">
        <v>100</v>
      </c>
      <c r="D96" s="342">
        <v>2.5</v>
      </c>
      <c r="E96" s="342">
        <v>97.5</v>
      </c>
      <c r="F96" s="343" t="s">
        <v>3303</v>
      </c>
      <c r="G96" s="354" t="s">
        <v>3345</v>
      </c>
      <c r="V96" s="129"/>
    </row>
    <row r="97" spans="2:22" ht="15">
      <c r="B97" s="341">
        <v>42980</v>
      </c>
      <c r="C97" s="342">
        <v>150</v>
      </c>
      <c r="D97" s="342">
        <v>3.75</v>
      </c>
      <c r="E97" s="342">
        <v>146.25</v>
      </c>
      <c r="F97" s="343" t="s">
        <v>3261</v>
      </c>
      <c r="G97" s="354" t="s">
        <v>3346</v>
      </c>
      <c r="V97" s="129"/>
    </row>
    <row r="98" spans="2:22" ht="15">
      <c r="B98" s="341">
        <v>42980</v>
      </c>
      <c r="C98" s="342">
        <v>1</v>
      </c>
      <c r="D98" s="342">
        <v>0.03</v>
      </c>
      <c r="E98" s="342">
        <v>0.97</v>
      </c>
      <c r="F98" s="343" t="s">
        <v>3343</v>
      </c>
      <c r="G98" s="354" t="s">
        <v>3347</v>
      </c>
      <c r="V98" s="129"/>
    </row>
    <row r="99" spans="2:22" ht="15">
      <c r="B99" s="341">
        <v>42980</v>
      </c>
      <c r="C99" s="342">
        <v>2000</v>
      </c>
      <c r="D99" s="342">
        <v>50</v>
      </c>
      <c r="E99" s="342">
        <v>1950</v>
      </c>
      <c r="F99" s="343" t="s">
        <v>3290</v>
      </c>
      <c r="G99" s="354" t="s">
        <v>3348</v>
      </c>
      <c r="V99" s="129"/>
    </row>
    <row r="100" spans="2:22" ht="15">
      <c r="B100" s="341">
        <v>42980</v>
      </c>
      <c r="C100" s="342">
        <v>1000</v>
      </c>
      <c r="D100" s="342">
        <v>25</v>
      </c>
      <c r="E100" s="342">
        <v>975</v>
      </c>
      <c r="F100" s="343" t="s">
        <v>3261</v>
      </c>
      <c r="G100" s="354" t="s">
        <v>3349</v>
      </c>
      <c r="V100" s="129"/>
    </row>
    <row r="101" spans="2:22" ht="15">
      <c r="B101" s="341">
        <v>42980</v>
      </c>
      <c r="C101" s="342">
        <v>1500</v>
      </c>
      <c r="D101" s="342">
        <v>37.5</v>
      </c>
      <c r="E101" s="342">
        <v>1462.5</v>
      </c>
      <c r="F101" s="343" t="s">
        <v>3261</v>
      </c>
      <c r="G101" s="354" t="s">
        <v>2051</v>
      </c>
      <c r="V101" s="129"/>
    </row>
    <row r="102" spans="2:22" ht="15">
      <c r="B102" s="341">
        <v>42980</v>
      </c>
      <c r="C102" s="342">
        <v>200</v>
      </c>
      <c r="D102" s="342">
        <v>5</v>
      </c>
      <c r="E102" s="342">
        <v>195</v>
      </c>
      <c r="F102" s="343" t="s">
        <v>3261</v>
      </c>
      <c r="G102" s="354" t="s">
        <v>3350</v>
      </c>
      <c r="V102" s="129"/>
    </row>
    <row r="103" spans="2:22" ht="14.45" customHeight="1">
      <c r="B103" s="341">
        <v>42980</v>
      </c>
      <c r="C103" s="342">
        <v>1000</v>
      </c>
      <c r="D103" s="342">
        <v>25</v>
      </c>
      <c r="E103" s="342">
        <v>975</v>
      </c>
      <c r="F103" s="343" t="s">
        <v>3297</v>
      </c>
      <c r="G103" s="354" t="s">
        <v>3351</v>
      </c>
      <c r="V103" s="129"/>
    </row>
    <row r="104" spans="2:22" ht="14.45" customHeight="1">
      <c r="B104" s="341">
        <v>42980</v>
      </c>
      <c r="C104" s="342">
        <v>200</v>
      </c>
      <c r="D104" s="342">
        <v>5</v>
      </c>
      <c r="E104" s="342">
        <v>195</v>
      </c>
      <c r="F104" s="343" t="s">
        <v>3261</v>
      </c>
      <c r="G104" s="354" t="s">
        <v>3352</v>
      </c>
      <c r="V104" s="129"/>
    </row>
    <row r="105" spans="2:22" ht="15">
      <c r="B105" s="341">
        <v>42980</v>
      </c>
      <c r="C105" s="342">
        <v>500</v>
      </c>
      <c r="D105" s="342">
        <v>12.5</v>
      </c>
      <c r="E105" s="342">
        <v>487.5</v>
      </c>
      <c r="F105" s="343" t="s">
        <v>3261</v>
      </c>
      <c r="G105" s="354" t="s">
        <v>3353</v>
      </c>
      <c r="V105" s="129"/>
    </row>
    <row r="106" spans="2:22" ht="15">
      <c r="B106" s="341">
        <v>42980</v>
      </c>
      <c r="C106" s="342">
        <v>100</v>
      </c>
      <c r="D106" s="342">
        <v>2.5</v>
      </c>
      <c r="E106" s="342">
        <v>97.5</v>
      </c>
      <c r="F106" s="343" t="s">
        <v>3343</v>
      </c>
      <c r="G106" s="354" t="s">
        <v>3354</v>
      </c>
      <c r="V106" s="129"/>
    </row>
    <row r="107" spans="2:22" ht="14.45" customHeight="1">
      <c r="B107" s="341">
        <v>42981</v>
      </c>
      <c r="C107" s="342">
        <v>100</v>
      </c>
      <c r="D107" s="342">
        <v>2.5</v>
      </c>
      <c r="E107" s="342">
        <v>97.5</v>
      </c>
      <c r="F107" s="343" t="s">
        <v>3261</v>
      </c>
      <c r="G107" s="354" t="s">
        <v>3355</v>
      </c>
      <c r="V107" s="129"/>
    </row>
    <row r="108" spans="2:22" ht="15">
      <c r="B108" s="341">
        <v>42981</v>
      </c>
      <c r="C108" s="342">
        <v>2270</v>
      </c>
      <c r="D108" s="342">
        <v>56.75</v>
      </c>
      <c r="E108" s="342">
        <v>2213.25</v>
      </c>
      <c r="F108" s="343" t="s">
        <v>3343</v>
      </c>
      <c r="G108" s="354" t="s">
        <v>3356</v>
      </c>
      <c r="V108" s="129"/>
    </row>
    <row r="109" spans="2:22" ht="15">
      <c r="B109" s="341">
        <v>42981</v>
      </c>
      <c r="C109" s="342">
        <v>500</v>
      </c>
      <c r="D109" s="342">
        <v>12.5</v>
      </c>
      <c r="E109" s="342">
        <v>487.5</v>
      </c>
      <c r="F109" s="343" t="s">
        <v>3357</v>
      </c>
      <c r="G109" s="354" t="s">
        <v>3358</v>
      </c>
      <c r="V109" s="129"/>
    </row>
    <row r="110" spans="2:22" ht="13.35" customHeight="1">
      <c r="B110" s="341">
        <v>42981</v>
      </c>
      <c r="C110" s="342">
        <v>200</v>
      </c>
      <c r="D110" s="342">
        <v>5</v>
      </c>
      <c r="E110" s="342">
        <v>195</v>
      </c>
      <c r="F110" s="343" t="s">
        <v>3261</v>
      </c>
      <c r="G110" s="354" t="s">
        <v>3062</v>
      </c>
      <c r="V110" s="129"/>
    </row>
    <row r="111" spans="2:22" ht="14.45" customHeight="1">
      <c r="B111" s="341">
        <v>42981</v>
      </c>
      <c r="C111" s="342">
        <v>1500</v>
      </c>
      <c r="D111" s="342">
        <v>37.5</v>
      </c>
      <c r="E111" s="342">
        <v>1462.5</v>
      </c>
      <c r="F111" s="343" t="s">
        <v>3343</v>
      </c>
      <c r="G111" s="354" t="s">
        <v>3359</v>
      </c>
      <c r="V111" s="129"/>
    </row>
    <row r="112" spans="2:22" ht="14.45" customHeight="1">
      <c r="B112" s="341">
        <v>42981</v>
      </c>
      <c r="C112" s="342">
        <v>500</v>
      </c>
      <c r="D112" s="342">
        <v>12.5</v>
      </c>
      <c r="E112" s="342">
        <v>487.5</v>
      </c>
      <c r="F112" s="343" t="s">
        <v>3261</v>
      </c>
      <c r="G112" s="354" t="s">
        <v>3329</v>
      </c>
      <c r="V112" s="129"/>
    </row>
    <row r="113" spans="2:22" ht="13.35" customHeight="1">
      <c r="B113" s="341">
        <v>42981</v>
      </c>
      <c r="C113" s="342">
        <v>2000</v>
      </c>
      <c r="D113" s="342">
        <v>50</v>
      </c>
      <c r="E113" s="342">
        <v>1950</v>
      </c>
      <c r="F113" s="343" t="s">
        <v>3297</v>
      </c>
      <c r="G113" s="354" t="s">
        <v>3327</v>
      </c>
      <c r="V113" s="129"/>
    </row>
    <row r="114" spans="2:22" ht="14.45" customHeight="1">
      <c r="B114" s="341">
        <v>42981</v>
      </c>
      <c r="C114" s="342">
        <v>100</v>
      </c>
      <c r="D114" s="342">
        <v>2.5</v>
      </c>
      <c r="E114" s="342">
        <v>97.5</v>
      </c>
      <c r="F114" s="343" t="s">
        <v>3261</v>
      </c>
      <c r="G114" s="354" t="s">
        <v>3345</v>
      </c>
      <c r="V114" s="129"/>
    </row>
    <row r="115" spans="2:22" ht="14.45" customHeight="1">
      <c r="B115" s="341">
        <v>42981</v>
      </c>
      <c r="C115" s="342">
        <v>300</v>
      </c>
      <c r="D115" s="342">
        <v>7.5</v>
      </c>
      <c r="E115" s="342">
        <v>292.5</v>
      </c>
      <c r="F115" s="343" t="s">
        <v>3261</v>
      </c>
      <c r="G115" s="354" t="s">
        <v>3360</v>
      </c>
      <c r="V115" s="129"/>
    </row>
    <row r="116" spans="2:22" ht="15">
      <c r="B116" s="341">
        <v>42981</v>
      </c>
      <c r="C116" s="342">
        <v>1000</v>
      </c>
      <c r="D116" s="342">
        <v>25</v>
      </c>
      <c r="E116" s="342">
        <v>975</v>
      </c>
      <c r="F116" s="343" t="s">
        <v>3361</v>
      </c>
      <c r="G116" s="354" t="s">
        <v>3362</v>
      </c>
      <c r="V116" s="129"/>
    </row>
    <row r="117" spans="2:22" ht="13.35" customHeight="1">
      <c r="B117" s="341">
        <v>42981</v>
      </c>
      <c r="C117" s="342">
        <v>100</v>
      </c>
      <c r="D117" s="342">
        <v>2.5</v>
      </c>
      <c r="E117" s="342">
        <v>97.5</v>
      </c>
      <c r="F117" s="343" t="s">
        <v>3343</v>
      </c>
      <c r="G117" s="354" t="s">
        <v>3363</v>
      </c>
      <c r="V117" s="129"/>
    </row>
    <row r="118" spans="2:22" ht="14.45" customHeight="1">
      <c r="B118" s="341">
        <v>42981</v>
      </c>
      <c r="C118" s="342">
        <v>500</v>
      </c>
      <c r="D118" s="342">
        <v>12.5</v>
      </c>
      <c r="E118" s="342">
        <v>487.5</v>
      </c>
      <c r="F118" s="343" t="s">
        <v>3261</v>
      </c>
      <c r="G118" s="354" t="s">
        <v>3364</v>
      </c>
      <c r="V118" s="129"/>
    </row>
    <row r="119" spans="2:22" ht="14.45" customHeight="1">
      <c r="B119" s="341">
        <v>42981</v>
      </c>
      <c r="C119" s="342">
        <v>250</v>
      </c>
      <c r="D119" s="342">
        <v>6.25</v>
      </c>
      <c r="E119" s="342">
        <v>243.75</v>
      </c>
      <c r="F119" s="343" t="s">
        <v>3261</v>
      </c>
      <c r="G119" s="354" t="s">
        <v>3365</v>
      </c>
      <c r="V119" s="129"/>
    </row>
    <row r="120" spans="2:22" ht="15">
      <c r="B120" s="341">
        <v>42981</v>
      </c>
      <c r="C120" s="342">
        <v>8000</v>
      </c>
      <c r="D120" s="342">
        <v>200</v>
      </c>
      <c r="E120" s="342">
        <v>7800</v>
      </c>
      <c r="F120" s="343" t="s">
        <v>3343</v>
      </c>
      <c r="G120" s="354" t="s">
        <v>2912</v>
      </c>
      <c r="V120" s="129"/>
    </row>
    <row r="121" spans="2:22" ht="14.45" customHeight="1">
      <c r="B121" s="341">
        <v>42981</v>
      </c>
      <c r="C121" s="342">
        <v>3000</v>
      </c>
      <c r="D121" s="342">
        <v>75</v>
      </c>
      <c r="E121" s="342">
        <v>2925</v>
      </c>
      <c r="F121" s="343" t="s">
        <v>3343</v>
      </c>
      <c r="G121" s="354" t="s">
        <v>3366</v>
      </c>
      <c r="V121" s="129"/>
    </row>
    <row r="122" spans="2:22" ht="13.35" customHeight="1">
      <c r="B122" s="341">
        <v>42981</v>
      </c>
      <c r="C122" s="342">
        <v>3000</v>
      </c>
      <c r="D122" s="342">
        <v>75</v>
      </c>
      <c r="E122" s="342">
        <v>2925</v>
      </c>
      <c r="F122" s="343" t="s">
        <v>3297</v>
      </c>
      <c r="G122" s="354" t="s">
        <v>3366</v>
      </c>
      <c r="V122" s="129"/>
    </row>
    <row r="123" spans="2:22" ht="13.35" customHeight="1">
      <c r="B123" s="341">
        <v>42981</v>
      </c>
      <c r="C123" s="342">
        <v>990</v>
      </c>
      <c r="D123" s="342">
        <v>24.75</v>
      </c>
      <c r="E123" s="342">
        <v>965.25</v>
      </c>
      <c r="F123" s="343" t="s">
        <v>3283</v>
      </c>
      <c r="G123" s="354" t="s">
        <v>3367</v>
      </c>
      <c r="V123" s="129"/>
    </row>
    <row r="124" spans="2:22" ht="13.35" customHeight="1">
      <c r="B124" s="341">
        <v>42981</v>
      </c>
      <c r="C124" s="342">
        <v>2300</v>
      </c>
      <c r="D124" s="342">
        <v>57.5</v>
      </c>
      <c r="E124" s="342">
        <v>2242.5</v>
      </c>
      <c r="F124" s="343" t="s">
        <v>3343</v>
      </c>
      <c r="G124" s="354" t="s">
        <v>3368</v>
      </c>
      <c r="V124" s="129"/>
    </row>
    <row r="125" spans="2:22" ht="13.35" customHeight="1">
      <c r="B125" s="341">
        <v>42981</v>
      </c>
      <c r="C125" s="342">
        <v>100</v>
      </c>
      <c r="D125" s="342">
        <v>2.5</v>
      </c>
      <c r="E125" s="342">
        <v>97.5</v>
      </c>
      <c r="F125" s="343" t="s">
        <v>3343</v>
      </c>
      <c r="G125" s="354" t="s">
        <v>3369</v>
      </c>
      <c r="V125" s="129"/>
    </row>
    <row r="126" spans="2:22" ht="14.45" customHeight="1">
      <c r="B126" s="341">
        <v>42981</v>
      </c>
      <c r="C126" s="342">
        <v>350</v>
      </c>
      <c r="D126" s="342">
        <v>8.75</v>
      </c>
      <c r="E126" s="342">
        <v>341.25</v>
      </c>
      <c r="F126" s="343" t="s">
        <v>3343</v>
      </c>
      <c r="G126" s="354" t="s">
        <v>3271</v>
      </c>
      <c r="V126" s="129"/>
    </row>
    <row r="127" spans="2:22" ht="14.45" customHeight="1">
      <c r="B127" s="341">
        <v>42981</v>
      </c>
      <c r="C127" s="342">
        <v>2000</v>
      </c>
      <c r="D127" s="342">
        <v>50</v>
      </c>
      <c r="E127" s="342">
        <v>1950</v>
      </c>
      <c r="F127" s="343" t="s">
        <v>3370</v>
      </c>
      <c r="G127" s="354" t="s">
        <v>3371</v>
      </c>
      <c r="V127" s="129"/>
    </row>
    <row r="128" spans="2:22" ht="15">
      <c r="B128" s="341">
        <v>42981</v>
      </c>
      <c r="C128" s="342">
        <v>2000</v>
      </c>
      <c r="D128" s="342">
        <v>50</v>
      </c>
      <c r="E128" s="342">
        <v>1950</v>
      </c>
      <c r="F128" s="343" t="s">
        <v>3343</v>
      </c>
      <c r="G128" s="354" t="s">
        <v>3371</v>
      </c>
      <c r="V128" s="129"/>
    </row>
    <row r="129" spans="2:22" ht="14.45" customHeight="1">
      <c r="B129" s="341">
        <v>42981</v>
      </c>
      <c r="C129" s="342">
        <v>200</v>
      </c>
      <c r="D129" s="342">
        <v>5</v>
      </c>
      <c r="E129" s="342">
        <v>195</v>
      </c>
      <c r="F129" s="343" t="s">
        <v>3261</v>
      </c>
      <c r="G129" s="354" t="s">
        <v>3372</v>
      </c>
      <c r="V129" s="129"/>
    </row>
    <row r="130" spans="2:22" ht="15">
      <c r="B130" s="341">
        <v>42981</v>
      </c>
      <c r="C130" s="342">
        <v>3000</v>
      </c>
      <c r="D130" s="342">
        <v>75</v>
      </c>
      <c r="E130" s="342">
        <v>2925</v>
      </c>
      <c r="F130" s="343" t="s">
        <v>3283</v>
      </c>
      <c r="G130" s="354" t="s">
        <v>2197</v>
      </c>
      <c r="V130" s="129"/>
    </row>
    <row r="131" spans="2:22" ht="15">
      <c r="B131" s="341">
        <v>42981</v>
      </c>
      <c r="C131" s="342">
        <v>200</v>
      </c>
      <c r="D131" s="342">
        <v>5</v>
      </c>
      <c r="E131" s="342">
        <v>195</v>
      </c>
      <c r="F131" s="343" t="s">
        <v>3261</v>
      </c>
      <c r="G131" s="354" t="s">
        <v>3211</v>
      </c>
      <c r="V131" s="129"/>
    </row>
    <row r="132" spans="2:22" ht="14.45" customHeight="1">
      <c r="B132" s="341">
        <v>42981</v>
      </c>
      <c r="C132" s="342">
        <v>3000</v>
      </c>
      <c r="D132" s="342">
        <v>75</v>
      </c>
      <c r="E132" s="342">
        <v>2925</v>
      </c>
      <c r="F132" s="343" t="s">
        <v>3283</v>
      </c>
      <c r="G132" s="354" t="s">
        <v>3373</v>
      </c>
      <c r="V132" s="129"/>
    </row>
    <row r="133" spans="2:22" ht="13.35" customHeight="1">
      <c r="B133" s="341">
        <v>42981</v>
      </c>
      <c r="C133" s="342">
        <v>2844</v>
      </c>
      <c r="D133" s="342">
        <v>71.099999999999994</v>
      </c>
      <c r="E133" s="342">
        <v>2772.9</v>
      </c>
      <c r="F133" s="343" t="s">
        <v>3374</v>
      </c>
      <c r="G133" s="354" t="s">
        <v>2719</v>
      </c>
      <c r="V133" s="129"/>
    </row>
    <row r="134" spans="2:22" ht="15">
      <c r="B134" s="341">
        <v>42981</v>
      </c>
      <c r="C134" s="342">
        <v>2000</v>
      </c>
      <c r="D134" s="342">
        <v>50</v>
      </c>
      <c r="E134" s="342">
        <v>1950</v>
      </c>
      <c r="F134" s="343" t="s">
        <v>3261</v>
      </c>
      <c r="G134" s="354" t="s">
        <v>3375</v>
      </c>
      <c r="V134" s="129"/>
    </row>
    <row r="135" spans="2:22" ht="15">
      <c r="B135" s="341">
        <v>42981</v>
      </c>
      <c r="C135" s="342">
        <v>800</v>
      </c>
      <c r="D135" s="342">
        <v>20</v>
      </c>
      <c r="E135" s="342">
        <v>780</v>
      </c>
      <c r="F135" s="343" t="s">
        <v>3288</v>
      </c>
      <c r="G135" s="354" t="s">
        <v>3376</v>
      </c>
      <c r="V135" s="129"/>
    </row>
    <row r="136" spans="2:22" ht="15">
      <c r="B136" s="341">
        <v>42982</v>
      </c>
      <c r="C136" s="342">
        <v>1000</v>
      </c>
      <c r="D136" s="342">
        <v>25</v>
      </c>
      <c r="E136" s="342">
        <v>975</v>
      </c>
      <c r="F136" s="343" t="s">
        <v>3283</v>
      </c>
      <c r="G136" s="354" t="s">
        <v>3008</v>
      </c>
      <c r="V136" s="129"/>
    </row>
    <row r="137" spans="2:22" ht="15">
      <c r="B137" s="341">
        <v>42982</v>
      </c>
      <c r="C137" s="342">
        <v>300</v>
      </c>
      <c r="D137" s="342">
        <v>7.5</v>
      </c>
      <c r="E137" s="342">
        <v>292.5</v>
      </c>
      <c r="F137" s="343" t="s">
        <v>3261</v>
      </c>
      <c r="G137" s="354" t="s">
        <v>3377</v>
      </c>
      <c r="V137" s="129"/>
    </row>
    <row r="138" spans="2:22" ht="13.35" customHeight="1">
      <c r="B138" s="341">
        <v>42982</v>
      </c>
      <c r="C138" s="342">
        <v>150</v>
      </c>
      <c r="D138" s="342">
        <v>3.75</v>
      </c>
      <c r="E138" s="342">
        <v>146.25</v>
      </c>
      <c r="F138" s="343" t="s">
        <v>3343</v>
      </c>
      <c r="G138" s="354" t="s">
        <v>3108</v>
      </c>
      <c r="V138" s="129"/>
    </row>
    <row r="139" spans="2:22" ht="15">
      <c r="B139" s="341">
        <v>42982</v>
      </c>
      <c r="C139" s="342">
        <v>100</v>
      </c>
      <c r="D139" s="342">
        <v>2.5</v>
      </c>
      <c r="E139" s="342">
        <v>97.5</v>
      </c>
      <c r="F139" s="343" t="s">
        <v>3357</v>
      </c>
      <c r="G139" s="354" t="s">
        <v>3108</v>
      </c>
      <c r="V139" s="129"/>
    </row>
    <row r="140" spans="2:22" ht="14.45" customHeight="1">
      <c r="B140" s="341">
        <v>42982</v>
      </c>
      <c r="C140" s="342">
        <v>100</v>
      </c>
      <c r="D140" s="342">
        <v>2.5</v>
      </c>
      <c r="E140" s="342">
        <v>97.5</v>
      </c>
      <c r="F140" s="343" t="s">
        <v>3370</v>
      </c>
      <c r="G140" s="354" t="s">
        <v>3108</v>
      </c>
      <c r="V140" s="129"/>
    </row>
    <row r="141" spans="2:22" ht="15">
      <c r="B141" s="341">
        <v>42982</v>
      </c>
      <c r="C141" s="342">
        <v>100</v>
      </c>
      <c r="D141" s="342">
        <v>2.5</v>
      </c>
      <c r="E141" s="342">
        <v>97.5</v>
      </c>
      <c r="F141" s="343" t="s">
        <v>3335</v>
      </c>
      <c r="G141" s="354" t="s">
        <v>3108</v>
      </c>
      <c r="V141" s="129"/>
    </row>
    <row r="142" spans="2:22" ht="15">
      <c r="B142" s="341">
        <v>42982</v>
      </c>
      <c r="C142" s="342">
        <v>100</v>
      </c>
      <c r="D142" s="342">
        <v>2.5</v>
      </c>
      <c r="E142" s="342">
        <v>97.5</v>
      </c>
      <c r="F142" s="343" t="s">
        <v>3261</v>
      </c>
      <c r="G142" s="354" t="s">
        <v>3378</v>
      </c>
      <c r="V142" s="129"/>
    </row>
    <row r="143" spans="2:22" ht="13.35" customHeight="1">
      <c r="B143" s="341">
        <v>42982</v>
      </c>
      <c r="C143" s="342">
        <v>700</v>
      </c>
      <c r="D143" s="342">
        <v>17.5</v>
      </c>
      <c r="E143" s="342">
        <v>682.5</v>
      </c>
      <c r="F143" s="343" t="s">
        <v>3343</v>
      </c>
      <c r="G143" s="354" t="s">
        <v>3379</v>
      </c>
      <c r="V143" s="129"/>
    </row>
    <row r="144" spans="2:22" ht="14.45" customHeight="1">
      <c r="B144" s="341">
        <v>42982</v>
      </c>
      <c r="C144" s="342">
        <v>150</v>
      </c>
      <c r="D144" s="342">
        <v>3.75</v>
      </c>
      <c r="E144" s="342">
        <v>146.25</v>
      </c>
      <c r="F144" s="343" t="s">
        <v>3261</v>
      </c>
      <c r="G144" s="354" t="s">
        <v>3380</v>
      </c>
      <c r="V144" s="129"/>
    </row>
    <row r="145" spans="2:22" ht="15">
      <c r="B145" s="341">
        <v>42982</v>
      </c>
      <c r="C145" s="342">
        <v>200</v>
      </c>
      <c r="D145" s="342">
        <v>5</v>
      </c>
      <c r="E145" s="342">
        <v>195</v>
      </c>
      <c r="F145" s="343" t="s">
        <v>3343</v>
      </c>
      <c r="G145" s="354" t="s">
        <v>3381</v>
      </c>
      <c r="V145" s="129"/>
    </row>
    <row r="146" spans="2:22" ht="15">
      <c r="B146" s="341">
        <v>42982</v>
      </c>
      <c r="C146" s="342">
        <v>120</v>
      </c>
      <c r="D146" s="342">
        <v>3</v>
      </c>
      <c r="E146" s="342">
        <v>117</v>
      </c>
      <c r="F146" s="343" t="s">
        <v>3343</v>
      </c>
      <c r="G146" s="354" t="s">
        <v>3382</v>
      </c>
      <c r="V146" s="129"/>
    </row>
    <row r="147" spans="2:22" ht="13.35" customHeight="1">
      <c r="B147" s="341">
        <v>42982</v>
      </c>
      <c r="C147" s="342">
        <v>2000</v>
      </c>
      <c r="D147" s="342">
        <v>50</v>
      </c>
      <c r="E147" s="342">
        <v>1950</v>
      </c>
      <c r="F147" s="343" t="s">
        <v>3291</v>
      </c>
      <c r="G147" s="354" t="s">
        <v>3383</v>
      </c>
      <c r="V147" s="129"/>
    </row>
    <row r="148" spans="2:22" ht="14.45" customHeight="1">
      <c r="B148" s="341">
        <v>42982</v>
      </c>
      <c r="C148" s="342">
        <v>200</v>
      </c>
      <c r="D148" s="342">
        <v>5</v>
      </c>
      <c r="E148" s="342">
        <v>195</v>
      </c>
      <c r="F148" s="343" t="s">
        <v>3297</v>
      </c>
      <c r="G148" s="354" t="s">
        <v>3376</v>
      </c>
      <c r="V148" s="129"/>
    </row>
    <row r="149" spans="2:22" ht="15">
      <c r="B149" s="341">
        <v>42982</v>
      </c>
      <c r="C149" s="342">
        <v>200</v>
      </c>
      <c r="D149" s="342">
        <v>5</v>
      </c>
      <c r="E149" s="342">
        <v>195</v>
      </c>
      <c r="F149" s="343" t="s">
        <v>3343</v>
      </c>
      <c r="G149" s="354" t="s">
        <v>3384</v>
      </c>
      <c r="V149" s="129"/>
    </row>
    <row r="150" spans="2:22" ht="15">
      <c r="B150" s="341">
        <v>42982</v>
      </c>
      <c r="C150" s="342">
        <v>370</v>
      </c>
      <c r="D150" s="342">
        <v>9.25</v>
      </c>
      <c r="E150" s="342">
        <v>360.75</v>
      </c>
      <c r="F150" s="343" t="s">
        <v>3261</v>
      </c>
      <c r="G150" s="354" t="s">
        <v>3385</v>
      </c>
      <c r="V150" s="129"/>
    </row>
    <row r="151" spans="2:22" ht="15">
      <c r="B151" s="341">
        <v>42982</v>
      </c>
      <c r="C151" s="342">
        <v>101</v>
      </c>
      <c r="D151" s="342">
        <v>2.5299999999999998</v>
      </c>
      <c r="E151" s="342">
        <v>98.47</v>
      </c>
      <c r="F151" s="343" t="s">
        <v>3261</v>
      </c>
      <c r="G151" s="354" t="s">
        <v>3386</v>
      </c>
      <c r="V151" s="129"/>
    </row>
    <row r="152" spans="2:22" ht="15">
      <c r="B152" s="341">
        <v>42982</v>
      </c>
      <c r="C152" s="342">
        <v>100</v>
      </c>
      <c r="D152" s="342">
        <v>2.5</v>
      </c>
      <c r="E152" s="342">
        <v>97.5</v>
      </c>
      <c r="F152" s="343" t="s">
        <v>3261</v>
      </c>
      <c r="G152" s="354" t="s">
        <v>3387</v>
      </c>
      <c r="V152" s="129"/>
    </row>
    <row r="153" spans="2:22" ht="15">
      <c r="B153" s="341">
        <v>42982</v>
      </c>
      <c r="C153" s="342">
        <v>110</v>
      </c>
      <c r="D153" s="342">
        <v>2.75</v>
      </c>
      <c r="E153" s="342">
        <v>107.25</v>
      </c>
      <c r="F153" s="343" t="s">
        <v>3261</v>
      </c>
      <c r="G153" s="354" t="s">
        <v>3120</v>
      </c>
      <c r="V153" s="129"/>
    </row>
    <row r="154" spans="2:22" ht="14.45" customHeight="1">
      <c r="B154" s="341">
        <v>42982</v>
      </c>
      <c r="C154" s="342">
        <v>200</v>
      </c>
      <c r="D154" s="342">
        <v>5</v>
      </c>
      <c r="E154" s="342">
        <v>195</v>
      </c>
      <c r="F154" s="343" t="s">
        <v>3261</v>
      </c>
      <c r="G154" s="354" t="s">
        <v>3388</v>
      </c>
      <c r="V154" s="129"/>
    </row>
    <row r="155" spans="2:22" ht="13.35" customHeight="1">
      <c r="B155" s="341">
        <v>42982</v>
      </c>
      <c r="C155" s="342">
        <v>1000</v>
      </c>
      <c r="D155" s="342">
        <v>25</v>
      </c>
      <c r="E155" s="342">
        <v>975</v>
      </c>
      <c r="F155" s="343" t="s">
        <v>3261</v>
      </c>
      <c r="G155" s="354" t="s">
        <v>3389</v>
      </c>
      <c r="V155" s="129"/>
    </row>
    <row r="156" spans="2:22" ht="14.45" customHeight="1">
      <c r="B156" s="341">
        <v>42982</v>
      </c>
      <c r="C156" s="342">
        <v>3000</v>
      </c>
      <c r="D156" s="342">
        <v>75</v>
      </c>
      <c r="E156" s="342">
        <v>2925</v>
      </c>
      <c r="F156" s="343" t="s">
        <v>3291</v>
      </c>
      <c r="G156" s="354" t="s">
        <v>3390</v>
      </c>
      <c r="V156" s="129"/>
    </row>
    <row r="157" spans="2:22" ht="15">
      <c r="B157" s="341">
        <v>42983</v>
      </c>
      <c r="C157" s="342">
        <v>1000</v>
      </c>
      <c r="D157" s="342">
        <v>25</v>
      </c>
      <c r="E157" s="342">
        <v>975</v>
      </c>
      <c r="F157" s="343" t="s">
        <v>3261</v>
      </c>
      <c r="G157" s="354" t="s">
        <v>3133</v>
      </c>
      <c r="V157" s="129"/>
    </row>
    <row r="158" spans="2:22" ht="15">
      <c r="B158" s="341">
        <v>42983</v>
      </c>
      <c r="C158" s="342">
        <v>100</v>
      </c>
      <c r="D158" s="342">
        <v>2.5</v>
      </c>
      <c r="E158" s="342">
        <v>97.5</v>
      </c>
      <c r="F158" s="343" t="s">
        <v>3294</v>
      </c>
      <c r="G158" s="354" t="s">
        <v>3391</v>
      </c>
      <c r="V158" s="129"/>
    </row>
    <row r="159" spans="2:22" ht="15">
      <c r="B159" s="341">
        <v>42983</v>
      </c>
      <c r="C159" s="342">
        <v>100</v>
      </c>
      <c r="D159" s="342">
        <v>2.5</v>
      </c>
      <c r="E159" s="342">
        <v>97.5</v>
      </c>
      <c r="F159" s="343" t="s">
        <v>3361</v>
      </c>
      <c r="G159" s="354" t="s">
        <v>3391</v>
      </c>
      <c r="V159" s="129"/>
    </row>
    <row r="160" spans="2:22" ht="15">
      <c r="B160" s="341">
        <v>42983</v>
      </c>
      <c r="C160" s="342">
        <v>100</v>
      </c>
      <c r="D160" s="342">
        <v>2.5</v>
      </c>
      <c r="E160" s="342">
        <v>97.5</v>
      </c>
      <c r="F160" s="343" t="s">
        <v>3361</v>
      </c>
      <c r="G160" s="354" t="s">
        <v>3391</v>
      </c>
      <c r="V160" s="129"/>
    </row>
    <row r="161" spans="2:22" ht="15">
      <c r="B161" s="341">
        <v>42983</v>
      </c>
      <c r="C161" s="342">
        <v>100</v>
      </c>
      <c r="D161" s="342">
        <v>2.5</v>
      </c>
      <c r="E161" s="342">
        <v>97.5</v>
      </c>
      <c r="F161" s="343" t="s">
        <v>3374</v>
      </c>
      <c r="G161" s="354" t="s">
        <v>3391</v>
      </c>
      <c r="V161" s="129"/>
    </row>
    <row r="162" spans="2:22" ht="15">
      <c r="B162" s="341">
        <v>42983</v>
      </c>
      <c r="C162" s="342">
        <v>100</v>
      </c>
      <c r="D162" s="342">
        <v>2.5</v>
      </c>
      <c r="E162" s="342">
        <v>97.5</v>
      </c>
      <c r="F162" s="343" t="s">
        <v>3392</v>
      </c>
      <c r="G162" s="354" t="s">
        <v>3391</v>
      </c>
      <c r="V162" s="129"/>
    </row>
    <row r="163" spans="2:22" ht="15">
      <c r="B163" s="341">
        <v>42983</v>
      </c>
      <c r="C163" s="342">
        <v>1000</v>
      </c>
      <c r="D163" s="342">
        <v>25</v>
      </c>
      <c r="E163" s="342">
        <v>975</v>
      </c>
      <c r="F163" s="343" t="s">
        <v>3297</v>
      </c>
      <c r="G163" s="354" t="s">
        <v>3393</v>
      </c>
      <c r="V163" s="129"/>
    </row>
    <row r="164" spans="2:22" ht="15">
      <c r="B164" s="341">
        <v>42983</v>
      </c>
      <c r="C164" s="342">
        <v>100</v>
      </c>
      <c r="D164" s="342">
        <v>2.5</v>
      </c>
      <c r="E164" s="342">
        <v>97.5</v>
      </c>
      <c r="F164" s="343" t="s">
        <v>3394</v>
      </c>
      <c r="G164" s="354" t="s">
        <v>3391</v>
      </c>
      <c r="V164" s="129"/>
    </row>
    <row r="165" spans="2:22" ht="15">
      <c r="B165" s="341">
        <v>42983</v>
      </c>
      <c r="C165" s="342">
        <v>100</v>
      </c>
      <c r="D165" s="342">
        <v>2.5</v>
      </c>
      <c r="E165" s="342">
        <v>97.5</v>
      </c>
      <c r="F165" s="343" t="s">
        <v>3395</v>
      </c>
      <c r="G165" s="354" t="s">
        <v>3391</v>
      </c>
      <c r="V165" s="129"/>
    </row>
    <row r="166" spans="2:22" ht="15">
      <c r="B166" s="341">
        <v>42983</v>
      </c>
      <c r="C166" s="342">
        <v>100</v>
      </c>
      <c r="D166" s="342">
        <v>2.5</v>
      </c>
      <c r="E166" s="342">
        <v>97.5</v>
      </c>
      <c r="F166" s="343" t="s">
        <v>3343</v>
      </c>
      <c r="G166" s="354" t="s">
        <v>3391</v>
      </c>
      <c r="V166" s="129"/>
    </row>
    <row r="167" spans="2:22" ht="15">
      <c r="B167" s="341">
        <v>42983</v>
      </c>
      <c r="C167" s="342">
        <v>100</v>
      </c>
      <c r="D167" s="342">
        <v>2.5</v>
      </c>
      <c r="E167" s="342">
        <v>97.5</v>
      </c>
      <c r="F167" s="343" t="s">
        <v>3283</v>
      </c>
      <c r="G167" s="354" t="s">
        <v>3391</v>
      </c>
      <c r="V167" s="129"/>
    </row>
    <row r="168" spans="2:22" ht="15">
      <c r="B168" s="341">
        <v>42983</v>
      </c>
      <c r="C168" s="342">
        <v>500</v>
      </c>
      <c r="D168" s="342">
        <v>12.5</v>
      </c>
      <c r="E168" s="342">
        <v>487.5</v>
      </c>
      <c r="F168" s="343" t="s">
        <v>3361</v>
      </c>
      <c r="G168" s="354" t="s">
        <v>3396</v>
      </c>
      <c r="V168" s="129"/>
    </row>
    <row r="169" spans="2:22" ht="15">
      <c r="B169" s="341">
        <v>42983</v>
      </c>
      <c r="C169" s="342">
        <v>300</v>
      </c>
      <c r="D169" s="342">
        <v>7.5</v>
      </c>
      <c r="E169" s="342">
        <v>292.5</v>
      </c>
      <c r="F169" s="343" t="s">
        <v>3343</v>
      </c>
      <c r="G169" s="354" t="s">
        <v>3397</v>
      </c>
      <c r="V169" s="129"/>
    </row>
    <row r="170" spans="2:22" ht="15">
      <c r="B170" s="341">
        <v>42983</v>
      </c>
      <c r="C170" s="342">
        <v>200</v>
      </c>
      <c r="D170" s="342">
        <v>5</v>
      </c>
      <c r="E170" s="342">
        <v>195</v>
      </c>
      <c r="F170" s="343" t="s">
        <v>3297</v>
      </c>
      <c r="G170" s="354" t="s">
        <v>3397</v>
      </c>
      <c r="V170" s="129"/>
    </row>
    <row r="171" spans="2:22" ht="15">
      <c r="B171" s="341">
        <v>42983</v>
      </c>
      <c r="C171" s="342">
        <v>200</v>
      </c>
      <c r="D171" s="342">
        <v>5</v>
      </c>
      <c r="E171" s="342">
        <v>195</v>
      </c>
      <c r="F171" s="343" t="s">
        <v>3370</v>
      </c>
      <c r="G171" s="354" t="s">
        <v>3397</v>
      </c>
      <c r="V171" s="129"/>
    </row>
    <row r="172" spans="2:22" ht="15">
      <c r="B172" s="341">
        <v>42983</v>
      </c>
      <c r="C172" s="342">
        <v>49500</v>
      </c>
      <c r="D172" s="342">
        <v>1237.5</v>
      </c>
      <c r="E172" s="342">
        <v>48262.5</v>
      </c>
      <c r="F172" s="343" t="s">
        <v>3291</v>
      </c>
      <c r="G172" s="354" t="s">
        <v>3398</v>
      </c>
      <c r="V172" s="129"/>
    </row>
    <row r="173" spans="2:22" ht="15">
      <c r="B173" s="341">
        <v>42983</v>
      </c>
      <c r="C173" s="342">
        <v>49700</v>
      </c>
      <c r="D173" s="342">
        <v>1242.5</v>
      </c>
      <c r="E173" s="342">
        <v>48457.5</v>
      </c>
      <c r="F173" s="343" t="s">
        <v>3357</v>
      </c>
      <c r="G173" s="354" t="s">
        <v>3398</v>
      </c>
      <c r="V173" s="129"/>
    </row>
    <row r="174" spans="2:22" ht="15">
      <c r="B174" s="341">
        <v>42983</v>
      </c>
      <c r="C174" s="342">
        <v>1000</v>
      </c>
      <c r="D174" s="342">
        <v>25</v>
      </c>
      <c r="E174" s="342">
        <v>975</v>
      </c>
      <c r="F174" s="343" t="s">
        <v>3399</v>
      </c>
      <c r="G174" s="354" t="s">
        <v>3400</v>
      </c>
      <c r="V174" s="129"/>
    </row>
    <row r="175" spans="2:22" ht="15">
      <c r="B175" s="341">
        <v>42983</v>
      </c>
      <c r="C175" s="342">
        <v>1000</v>
      </c>
      <c r="D175" s="342">
        <v>25</v>
      </c>
      <c r="E175" s="342">
        <v>975</v>
      </c>
      <c r="F175" s="343" t="s">
        <v>3361</v>
      </c>
      <c r="G175" s="354" t="s">
        <v>3400</v>
      </c>
      <c r="V175" s="129"/>
    </row>
    <row r="176" spans="2:22" ht="15">
      <c r="B176" s="341">
        <v>42983</v>
      </c>
      <c r="C176" s="342">
        <v>1000</v>
      </c>
      <c r="D176" s="342">
        <v>25</v>
      </c>
      <c r="E176" s="342">
        <v>975</v>
      </c>
      <c r="F176" s="343" t="s">
        <v>3294</v>
      </c>
      <c r="G176" s="354" t="s">
        <v>3400</v>
      </c>
      <c r="V176" s="129"/>
    </row>
    <row r="177" spans="2:22" ht="15">
      <c r="B177" s="341">
        <v>42983</v>
      </c>
      <c r="C177" s="342">
        <v>1000</v>
      </c>
      <c r="D177" s="342">
        <v>25</v>
      </c>
      <c r="E177" s="342">
        <v>975</v>
      </c>
      <c r="F177" s="343" t="s">
        <v>3290</v>
      </c>
      <c r="G177" s="354" t="s">
        <v>3400</v>
      </c>
      <c r="V177" s="129"/>
    </row>
    <row r="178" spans="2:22" ht="15">
      <c r="B178" s="341">
        <v>42983</v>
      </c>
      <c r="C178" s="342">
        <v>1000</v>
      </c>
      <c r="D178" s="342">
        <v>25</v>
      </c>
      <c r="E178" s="342">
        <v>975</v>
      </c>
      <c r="F178" s="343" t="s">
        <v>3288</v>
      </c>
      <c r="G178" s="354" t="s">
        <v>3400</v>
      </c>
      <c r="V178" s="129"/>
    </row>
    <row r="179" spans="2:22" ht="15">
      <c r="B179" s="341">
        <v>42983</v>
      </c>
      <c r="C179" s="342">
        <v>1000</v>
      </c>
      <c r="D179" s="342">
        <v>25</v>
      </c>
      <c r="E179" s="342">
        <v>975</v>
      </c>
      <c r="F179" s="343" t="s">
        <v>3303</v>
      </c>
      <c r="G179" s="354" t="s">
        <v>3400</v>
      </c>
      <c r="V179" s="129"/>
    </row>
    <row r="180" spans="2:22" ht="15">
      <c r="B180" s="341">
        <v>42983</v>
      </c>
      <c r="C180" s="342">
        <v>1000</v>
      </c>
      <c r="D180" s="342">
        <v>25</v>
      </c>
      <c r="E180" s="342">
        <v>975</v>
      </c>
      <c r="F180" s="343" t="s">
        <v>3270</v>
      </c>
      <c r="G180" s="354" t="s">
        <v>3400</v>
      </c>
      <c r="V180" s="129"/>
    </row>
    <row r="181" spans="2:22" ht="15">
      <c r="B181" s="341">
        <v>42983</v>
      </c>
      <c r="C181" s="342">
        <v>100</v>
      </c>
      <c r="D181" s="342">
        <v>2.5</v>
      </c>
      <c r="E181" s="342">
        <v>97.5</v>
      </c>
      <c r="F181" s="343" t="s">
        <v>3261</v>
      </c>
      <c r="G181" s="354" t="s">
        <v>3401</v>
      </c>
      <c r="V181" s="129"/>
    </row>
    <row r="182" spans="2:22" ht="15">
      <c r="B182" s="341">
        <v>42983</v>
      </c>
      <c r="C182" s="342">
        <v>2000</v>
      </c>
      <c r="D182" s="342">
        <v>50</v>
      </c>
      <c r="E182" s="342">
        <v>1950</v>
      </c>
      <c r="F182" s="343" t="s">
        <v>3261</v>
      </c>
      <c r="G182" s="354" t="s">
        <v>3402</v>
      </c>
      <c r="V182" s="129"/>
    </row>
    <row r="183" spans="2:22" ht="15">
      <c r="B183" s="341">
        <v>42983</v>
      </c>
      <c r="C183" s="342">
        <v>350</v>
      </c>
      <c r="D183" s="342">
        <v>8.75</v>
      </c>
      <c r="E183" s="342">
        <v>341.25</v>
      </c>
      <c r="F183" s="343" t="s">
        <v>3283</v>
      </c>
      <c r="G183" s="354" t="s">
        <v>3271</v>
      </c>
      <c r="V183" s="129"/>
    </row>
    <row r="184" spans="2:22" ht="15">
      <c r="B184" s="341">
        <v>42983</v>
      </c>
      <c r="C184" s="342">
        <v>1</v>
      </c>
      <c r="D184" s="342">
        <v>0.03</v>
      </c>
      <c r="E184" s="342">
        <v>0.97</v>
      </c>
      <c r="F184" s="343" t="s">
        <v>3343</v>
      </c>
      <c r="G184" s="354" t="s">
        <v>3347</v>
      </c>
      <c r="V184" s="129"/>
    </row>
    <row r="185" spans="2:22" ht="15">
      <c r="B185" s="341">
        <v>42983</v>
      </c>
      <c r="C185" s="342">
        <v>8030</v>
      </c>
      <c r="D185" s="342">
        <v>200.75</v>
      </c>
      <c r="E185" s="342">
        <v>7829.25</v>
      </c>
      <c r="F185" s="343" t="s">
        <v>3261</v>
      </c>
      <c r="G185" s="354" t="s">
        <v>3403</v>
      </c>
      <c r="V185" s="129"/>
    </row>
    <row r="186" spans="2:22" ht="15">
      <c r="B186" s="341">
        <v>42983</v>
      </c>
      <c r="C186" s="342">
        <v>500</v>
      </c>
      <c r="D186" s="342">
        <v>12.5</v>
      </c>
      <c r="E186" s="342">
        <v>487.5</v>
      </c>
      <c r="F186" s="343" t="s">
        <v>3261</v>
      </c>
      <c r="G186" s="354" t="s">
        <v>3404</v>
      </c>
      <c r="V186" s="129"/>
    </row>
    <row r="187" spans="2:22" ht="15">
      <c r="B187" s="341">
        <v>42983</v>
      </c>
      <c r="C187" s="342">
        <v>100</v>
      </c>
      <c r="D187" s="342">
        <v>2.5</v>
      </c>
      <c r="E187" s="342">
        <v>97.5</v>
      </c>
      <c r="F187" s="343" t="s">
        <v>3261</v>
      </c>
      <c r="G187" s="354" t="s">
        <v>3405</v>
      </c>
      <c r="V187" s="129"/>
    </row>
    <row r="188" spans="2:22" ht="15">
      <c r="B188" s="341">
        <v>42983</v>
      </c>
      <c r="C188" s="342">
        <v>700</v>
      </c>
      <c r="D188" s="342">
        <v>17.5</v>
      </c>
      <c r="E188" s="342">
        <v>682.5</v>
      </c>
      <c r="F188" s="343" t="s">
        <v>3343</v>
      </c>
      <c r="G188" s="354" t="s">
        <v>3406</v>
      </c>
      <c r="V188" s="129"/>
    </row>
    <row r="189" spans="2:22" ht="15">
      <c r="B189" s="341">
        <v>42983</v>
      </c>
      <c r="C189" s="342">
        <v>10000</v>
      </c>
      <c r="D189" s="342">
        <v>250</v>
      </c>
      <c r="E189" s="342">
        <v>9750</v>
      </c>
      <c r="F189" s="343" t="s">
        <v>3407</v>
      </c>
      <c r="G189" s="354" t="s">
        <v>3408</v>
      </c>
      <c r="V189" s="129"/>
    </row>
    <row r="190" spans="2:22" ht="15">
      <c r="B190" s="341">
        <v>42983</v>
      </c>
      <c r="C190" s="342">
        <v>100</v>
      </c>
      <c r="D190" s="342">
        <v>2.5</v>
      </c>
      <c r="E190" s="342">
        <v>97.5</v>
      </c>
      <c r="F190" s="343" t="s">
        <v>3291</v>
      </c>
      <c r="G190" s="354" t="s">
        <v>3409</v>
      </c>
      <c r="V190" s="129"/>
    </row>
    <row r="191" spans="2:22" ht="15">
      <c r="B191" s="341">
        <v>42983</v>
      </c>
      <c r="C191" s="342">
        <v>10000</v>
      </c>
      <c r="D191" s="342">
        <v>250</v>
      </c>
      <c r="E191" s="342">
        <v>9750</v>
      </c>
      <c r="F191" s="343" t="s">
        <v>3261</v>
      </c>
      <c r="G191" s="354" t="s">
        <v>3410</v>
      </c>
      <c r="V191" s="129"/>
    </row>
    <row r="192" spans="2:22" ht="15">
      <c r="B192" s="341">
        <v>42983</v>
      </c>
      <c r="C192" s="342">
        <v>1</v>
      </c>
      <c r="D192" s="342">
        <v>0.03</v>
      </c>
      <c r="E192" s="342">
        <v>0.97</v>
      </c>
      <c r="F192" s="343" t="s">
        <v>3343</v>
      </c>
      <c r="G192" s="354" t="s">
        <v>3347</v>
      </c>
      <c r="V192" s="129"/>
    </row>
    <row r="193" spans="2:22" ht="15">
      <c r="B193" s="341">
        <v>42983</v>
      </c>
      <c r="C193" s="342">
        <v>200</v>
      </c>
      <c r="D193" s="342">
        <v>5</v>
      </c>
      <c r="E193" s="342">
        <v>195</v>
      </c>
      <c r="F193" s="343" t="s">
        <v>3361</v>
      </c>
      <c r="G193" s="354" t="s">
        <v>2664</v>
      </c>
      <c r="V193" s="129"/>
    </row>
    <row r="194" spans="2:22" ht="15">
      <c r="B194" s="341">
        <v>42983</v>
      </c>
      <c r="C194" s="342">
        <v>1000</v>
      </c>
      <c r="D194" s="342">
        <v>25</v>
      </c>
      <c r="E194" s="342">
        <v>975</v>
      </c>
      <c r="F194" s="343" t="s">
        <v>3343</v>
      </c>
      <c r="G194" s="354" t="s">
        <v>3411</v>
      </c>
      <c r="V194" s="129"/>
    </row>
    <row r="195" spans="2:22" ht="15">
      <c r="B195" s="341">
        <v>42984</v>
      </c>
      <c r="C195" s="342">
        <v>500</v>
      </c>
      <c r="D195" s="342">
        <v>12.5</v>
      </c>
      <c r="E195" s="342">
        <v>487.5</v>
      </c>
      <c r="F195" s="343" t="s">
        <v>3343</v>
      </c>
      <c r="G195" s="354" t="s">
        <v>3412</v>
      </c>
      <c r="V195" s="129"/>
    </row>
    <row r="196" spans="2:22" ht="15">
      <c r="B196" s="341">
        <v>42984</v>
      </c>
      <c r="C196" s="342">
        <v>200</v>
      </c>
      <c r="D196" s="342">
        <v>5</v>
      </c>
      <c r="E196" s="342">
        <v>195</v>
      </c>
      <c r="F196" s="343" t="s">
        <v>3297</v>
      </c>
      <c r="G196" s="354" t="s">
        <v>3413</v>
      </c>
      <c r="V196" s="129"/>
    </row>
    <row r="197" spans="2:22" ht="15">
      <c r="B197" s="341">
        <v>42984</v>
      </c>
      <c r="C197" s="342">
        <v>200</v>
      </c>
      <c r="D197" s="342">
        <v>5</v>
      </c>
      <c r="E197" s="342">
        <v>195</v>
      </c>
      <c r="F197" s="343" t="s">
        <v>3357</v>
      </c>
      <c r="G197" s="354" t="s">
        <v>3413</v>
      </c>
      <c r="V197" s="129"/>
    </row>
    <row r="198" spans="2:22" ht="15">
      <c r="B198" s="341">
        <v>42984</v>
      </c>
      <c r="C198" s="342">
        <v>200</v>
      </c>
      <c r="D198" s="342">
        <v>5</v>
      </c>
      <c r="E198" s="342">
        <v>195</v>
      </c>
      <c r="F198" s="343" t="s">
        <v>3283</v>
      </c>
      <c r="G198" s="354" t="s">
        <v>3413</v>
      </c>
      <c r="V198" s="129"/>
    </row>
    <row r="199" spans="2:22" ht="15">
      <c r="B199" s="341">
        <v>42984</v>
      </c>
      <c r="C199" s="342">
        <v>200</v>
      </c>
      <c r="D199" s="342">
        <v>5</v>
      </c>
      <c r="E199" s="342">
        <v>195</v>
      </c>
      <c r="F199" s="343" t="s">
        <v>3370</v>
      </c>
      <c r="G199" s="354" t="s">
        <v>3413</v>
      </c>
      <c r="V199" s="129"/>
    </row>
    <row r="200" spans="2:22" ht="15">
      <c r="B200" s="341">
        <v>42984</v>
      </c>
      <c r="C200" s="342">
        <v>200</v>
      </c>
      <c r="D200" s="342">
        <v>5</v>
      </c>
      <c r="E200" s="342">
        <v>195</v>
      </c>
      <c r="F200" s="343" t="s">
        <v>3270</v>
      </c>
      <c r="G200" s="354" t="s">
        <v>3413</v>
      </c>
      <c r="V200" s="129"/>
    </row>
    <row r="201" spans="2:22" ht="15">
      <c r="B201" s="341">
        <v>42984</v>
      </c>
      <c r="C201" s="342">
        <v>200</v>
      </c>
      <c r="D201" s="342">
        <v>5</v>
      </c>
      <c r="E201" s="342">
        <v>195</v>
      </c>
      <c r="F201" s="343" t="s">
        <v>3303</v>
      </c>
      <c r="G201" s="354" t="s">
        <v>3413</v>
      </c>
      <c r="V201" s="129"/>
    </row>
    <row r="202" spans="2:22" ht="15">
      <c r="B202" s="341">
        <v>42984</v>
      </c>
      <c r="C202" s="342">
        <v>200</v>
      </c>
      <c r="D202" s="342">
        <v>5</v>
      </c>
      <c r="E202" s="342">
        <v>195</v>
      </c>
      <c r="F202" s="343" t="s">
        <v>3288</v>
      </c>
      <c r="G202" s="354" t="s">
        <v>3413</v>
      </c>
      <c r="V202" s="129"/>
    </row>
    <row r="203" spans="2:22" ht="15">
      <c r="B203" s="341">
        <v>42984</v>
      </c>
      <c r="C203" s="342">
        <v>200</v>
      </c>
      <c r="D203" s="342">
        <v>5</v>
      </c>
      <c r="E203" s="342">
        <v>195</v>
      </c>
      <c r="F203" s="343" t="s">
        <v>3290</v>
      </c>
      <c r="G203" s="354" t="s">
        <v>3413</v>
      </c>
      <c r="V203" s="129"/>
    </row>
    <row r="204" spans="2:22" ht="15">
      <c r="B204" s="341">
        <v>42984</v>
      </c>
      <c r="C204" s="342">
        <v>200</v>
      </c>
      <c r="D204" s="342">
        <v>5</v>
      </c>
      <c r="E204" s="342">
        <v>195</v>
      </c>
      <c r="F204" s="343" t="s">
        <v>3294</v>
      </c>
      <c r="G204" s="354" t="s">
        <v>3413</v>
      </c>
      <c r="V204" s="129"/>
    </row>
    <row r="205" spans="2:22" ht="15">
      <c r="B205" s="341">
        <v>42984</v>
      </c>
      <c r="C205" s="342">
        <v>5000</v>
      </c>
      <c r="D205" s="342">
        <v>125</v>
      </c>
      <c r="E205" s="342">
        <v>4875</v>
      </c>
      <c r="F205" s="343" t="s">
        <v>3261</v>
      </c>
      <c r="G205" s="354" t="s">
        <v>3414</v>
      </c>
      <c r="V205" s="129"/>
    </row>
    <row r="206" spans="2:22" ht="15">
      <c r="B206" s="341">
        <v>42984</v>
      </c>
      <c r="C206" s="342">
        <v>10000</v>
      </c>
      <c r="D206" s="342">
        <v>250</v>
      </c>
      <c r="E206" s="342">
        <v>9750</v>
      </c>
      <c r="F206" s="343" t="s">
        <v>3283</v>
      </c>
      <c r="G206" s="354" t="s">
        <v>3415</v>
      </c>
      <c r="V206" s="129"/>
    </row>
    <row r="207" spans="2:22" ht="15">
      <c r="B207" s="341">
        <v>42984</v>
      </c>
      <c r="C207" s="342">
        <v>200</v>
      </c>
      <c r="D207" s="342">
        <v>5</v>
      </c>
      <c r="E207" s="342">
        <v>195</v>
      </c>
      <c r="F207" s="343" t="s">
        <v>3343</v>
      </c>
      <c r="G207" s="354" t="s">
        <v>3329</v>
      </c>
      <c r="V207" s="129"/>
    </row>
    <row r="208" spans="2:22" ht="15">
      <c r="B208" s="341">
        <v>42984</v>
      </c>
      <c r="C208" s="342">
        <v>1234.56</v>
      </c>
      <c r="D208" s="342">
        <v>30.86</v>
      </c>
      <c r="E208" s="342">
        <v>1203.7</v>
      </c>
      <c r="F208" s="343" t="s">
        <v>3283</v>
      </c>
      <c r="G208" s="354" t="s">
        <v>3416</v>
      </c>
      <c r="V208" s="129"/>
    </row>
    <row r="209" spans="2:22" ht="15">
      <c r="B209" s="341">
        <v>42984</v>
      </c>
      <c r="C209" s="342">
        <v>225</v>
      </c>
      <c r="D209" s="342">
        <v>4.16</v>
      </c>
      <c r="E209" s="342">
        <v>219.37</v>
      </c>
      <c r="F209" s="343" t="s">
        <v>3283</v>
      </c>
      <c r="G209" s="354" t="s">
        <v>2208</v>
      </c>
      <c r="V209" s="129"/>
    </row>
    <row r="210" spans="2:22" ht="15">
      <c r="B210" s="341">
        <v>42984</v>
      </c>
      <c r="C210" s="342">
        <v>5000</v>
      </c>
      <c r="D210" s="342">
        <v>125</v>
      </c>
      <c r="E210" s="342">
        <v>4875</v>
      </c>
      <c r="F210" s="343" t="s">
        <v>3283</v>
      </c>
      <c r="G210" s="354" t="s">
        <v>2471</v>
      </c>
      <c r="V210" s="129"/>
    </row>
    <row r="211" spans="2:22" ht="15">
      <c r="B211" s="341">
        <v>42984</v>
      </c>
      <c r="C211" s="342">
        <v>500</v>
      </c>
      <c r="D211" s="342">
        <v>12.5</v>
      </c>
      <c r="E211" s="342">
        <v>487.5</v>
      </c>
      <c r="F211" s="343" t="s">
        <v>3335</v>
      </c>
      <c r="G211" s="354" t="s">
        <v>3400</v>
      </c>
      <c r="V211" s="129"/>
    </row>
    <row r="212" spans="2:22" ht="15">
      <c r="B212" s="341">
        <v>42984</v>
      </c>
      <c r="C212" s="342">
        <v>500</v>
      </c>
      <c r="D212" s="342">
        <v>12.5</v>
      </c>
      <c r="E212" s="342">
        <v>487.5</v>
      </c>
      <c r="F212" s="343" t="s">
        <v>3335</v>
      </c>
      <c r="G212" s="354" t="s">
        <v>3417</v>
      </c>
      <c r="V212" s="129"/>
    </row>
    <row r="213" spans="2:22" ht="15">
      <c r="B213" s="341">
        <v>42984</v>
      </c>
      <c r="C213" s="342">
        <v>500</v>
      </c>
      <c r="D213" s="342">
        <v>12.5</v>
      </c>
      <c r="E213" s="342">
        <v>487.5</v>
      </c>
      <c r="F213" s="343" t="s">
        <v>3283</v>
      </c>
      <c r="G213" s="354" t="s">
        <v>3418</v>
      </c>
      <c r="V213" s="129"/>
    </row>
    <row r="214" spans="2:22" ht="15">
      <c r="B214" s="341">
        <v>42984</v>
      </c>
      <c r="C214" s="342">
        <v>500</v>
      </c>
      <c r="D214" s="342">
        <v>12.5</v>
      </c>
      <c r="E214" s="342">
        <v>487.5</v>
      </c>
      <c r="F214" s="343" t="s">
        <v>3419</v>
      </c>
      <c r="G214" s="354" t="s">
        <v>3418</v>
      </c>
      <c r="V214" s="129"/>
    </row>
    <row r="215" spans="2:22" ht="15">
      <c r="B215" s="341">
        <v>42984</v>
      </c>
      <c r="C215" s="342">
        <v>500</v>
      </c>
      <c r="D215" s="342">
        <v>12.5</v>
      </c>
      <c r="E215" s="342">
        <v>487.5</v>
      </c>
      <c r="F215" s="343" t="s">
        <v>3261</v>
      </c>
      <c r="G215" s="354" t="s">
        <v>3385</v>
      </c>
      <c r="V215" s="129"/>
    </row>
    <row r="216" spans="2:22" ht="15">
      <c r="B216" s="341">
        <v>42984</v>
      </c>
      <c r="C216" s="342">
        <v>1000</v>
      </c>
      <c r="D216" s="342">
        <v>25</v>
      </c>
      <c r="E216" s="342">
        <v>975</v>
      </c>
      <c r="F216" s="343" t="s">
        <v>3343</v>
      </c>
      <c r="G216" s="354" t="s">
        <v>3420</v>
      </c>
      <c r="V216" s="129"/>
    </row>
    <row r="217" spans="2:22" ht="15">
      <c r="B217" s="341">
        <v>42984</v>
      </c>
      <c r="C217" s="342">
        <v>100</v>
      </c>
      <c r="D217" s="342">
        <v>2.5</v>
      </c>
      <c r="E217" s="342">
        <v>97.5</v>
      </c>
      <c r="F217" s="343" t="s">
        <v>3261</v>
      </c>
      <c r="G217" s="354" t="s">
        <v>3421</v>
      </c>
      <c r="V217" s="129"/>
    </row>
    <row r="218" spans="2:22" ht="15">
      <c r="B218" s="341">
        <v>42984</v>
      </c>
      <c r="C218" s="342">
        <v>3500</v>
      </c>
      <c r="D218" s="342">
        <v>87.5</v>
      </c>
      <c r="E218" s="342">
        <v>3412.5</v>
      </c>
      <c r="F218" s="343" t="s">
        <v>3261</v>
      </c>
      <c r="G218" s="354" t="s">
        <v>3422</v>
      </c>
      <c r="V218" s="129"/>
    </row>
    <row r="219" spans="2:22" ht="15">
      <c r="B219" s="341">
        <v>42984</v>
      </c>
      <c r="C219" s="342">
        <v>1500</v>
      </c>
      <c r="D219" s="342">
        <v>37.5</v>
      </c>
      <c r="E219" s="342">
        <v>1462.5</v>
      </c>
      <c r="F219" s="343" t="s">
        <v>3343</v>
      </c>
      <c r="G219" s="354" t="s">
        <v>3368</v>
      </c>
      <c r="V219" s="129"/>
    </row>
    <row r="220" spans="2:22" ht="15">
      <c r="B220" s="341">
        <v>42984</v>
      </c>
      <c r="C220" s="342">
        <v>150</v>
      </c>
      <c r="D220" s="342">
        <v>3.75</v>
      </c>
      <c r="E220" s="342">
        <v>146.25</v>
      </c>
      <c r="F220" s="343" t="s">
        <v>3343</v>
      </c>
      <c r="G220" s="354" t="s">
        <v>3423</v>
      </c>
      <c r="V220" s="129"/>
    </row>
    <row r="221" spans="2:22" ht="15">
      <c r="B221" s="341">
        <v>42984</v>
      </c>
      <c r="C221" s="342">
        <v>500</v>
      </c>
      <c r="D221" s="342">
        <v>12.5</v>
      </c>
      <c r="E221" s="342">
        <v>487.5</v>
      </c>
      <c r="F221" s="343" t="s">
        <v>3343</v>
      </c>
      <c r="G221" s="354" t="s">
        <v>3424</v>
      </c>
      <c r="V221" s="129"/>
    </row>
    <row r="222" spans="2:22" ht="15">
      <c r="B222" s="341">
        <v>42984</v>
      </c>
      <c r="C222" s="342">
        <v>300</v>
      </c>
      <c r="D222" s="342">
        <v>7.5</v>
      </c>
      <c r="E222" s="342">
        <v>292.5</v>
      </c>
      <c r="F222" s="343" t="s">
        <v>3261</v>
      </c>
      <c r="G222" s="354" t="s">
        <v>3425</v>
      </c>
      <c r="V222" s="129"/>
    </row>
    <row r="223" spans="2:22" ht="15">
      <c r="B223" s="341">
        <v>42984</v>
      </c>
      <c r="C223" s="342">
        <v>100</v>
      </c>
      <c r="D223" s="342">
        <v>2.5</v>
      </c>
      <c r="E223" s="342">
        <v>97.5</v>
      </c>
      <c r="F223" s="343" t="s">
        <v>3266</v>
      </c>
      <c r="G223" s="354" t="s">
        <v>3426</v>
      </c>
      <c r="V223" s="129"/>
    </row>
    <row r="224" spans="2:22" ht="15">
      <c r="B224" s="341">
        <v>42984</v>
      </c>
      <c r="C224" s="342">
        <v>100</v>
      </c>
      <c r="D224" s="342">
        <v>2.5</v>
      </c>
      <c r="E224" s="342">
        <v>97.5</v>
      </c>
      <c r="F224" s="343" t="s">
        <v>3335</v>
      </c>
      <c r="G224" s="354" t="s">
        <v>3426</v>
      </c>
      <c r="V224" s="129"/>
    </row>
    <row r="225" spans="2:22" ht="15">
      <c r="B225" s="341">
        <v>42984</v>
      </c>
      <c r="C225" s="342">
        <v>250</v>
      </c>
      <c r="D225" s="342">
        <v>6.25</v>
      </c>
      <c r="E225" s="342">
        <v>243.75</v>
      </c>
      <c r="F225" s="343" t="s">
        <v>3343</v>
      </c>
      <c r="G225" s="354" t="s">
        <v>3427</v>
      </c>
      <c r="V225" s="129"/>
    </row>
    <row r="226" spans="2:22" ht="15">
      <c r="B226" s="341">
        <v>42984</v>
      </c>
      <c r="C226" s="342">
        <v>500</v>
      </c>
      <c r="D226" s="342">
        <v>12.5</v>
      </c>
      <c r="E226" s="342">
        <v>487.5</v>
      </c>
      <c r="F226" s="343" t="s">
        <v>3261</v>
      </c>
      <c r="G226" s="354" t="s">
        <v>3428</v>
      </c>
      <c r="V226" s="129"/>
    </row>
    <row r="227" spans="2:22" ht="15">
      <c r="B227" s="341">
        <v>42984</v>
      </c>
      <c r="C227" s="342">
        <v>300</v>
      </c>
      <c r="D227" s="342">
        <v>7.5</v>
      </c>
      <c r="E227" s="342">
        <v>292.5</v>
      </c>
      <c r="F227" s="343" t="s">
        <v>3343</v>
      </c>
      <c r="G227" s="354" t="s">
        <v>3429</v>
      </c>
      <c r="V227" s="129"/>
    </row>
    <row r="228" spans="2:22" ht="15">
      <c r="B228" s="341">
        <v>42984</v>
      </c>
      <c r="C228" s="342">
        <v>2000</v>
      </c>
      <c r="D228" s="342">
        <v>50</v>
      </c>
      <c r="E228" s="342">
        <v>1950</v>
      </c>
      <c r="F228" s="343" t="s">
        <v>3261</v>
      </c>
      <c r="G228" s="354" t="s">
        <v>2030</v>
      </c>
      <c r="V228" s="129"/>
    </row>
    <row r="229" spans="2:22" ht="15">
      <c r="B229" s="341">
        <v>42985</v>
      </c>
      <c r="C229" s="342">
        <v>100</v>
      </c>
      <c r="D229" s="342">
        <v>2.5</v>
      </c>
      <c r="E229" s="342">
        <v>97.5</v>
      </c>
      <c r="F229" s="343" t="s">
        <v>3261</v>
      </c>
      <c r="G229" s="354" t="s">
        <v>3430</v>
      </c>
      <c r="V229" s="129"/>
    </row>
    <row r="230" spans="2:22" ht="15">
      <c r="B230" s="341">
        <v>42985</v>
      </c>
      <c r="C230" s="342">
        <v>1000</v>
      </c>
      <c r="D230" s="342">
        <v>25</v>
      </c>
      <c r="E230" s="342">
        <v>975</v>
      </c>
      <c r="F230" s="343" t="s">
        <v>3343</v>
      </c>
      <c r="G230" s="354" t="s">
        <v>3431</v>
      </c>
      <c r="V230" s="129"/>
    </row>
    <row r="231" spans="2:22" ht="15">
      <c r="B231" s="341">
        <v>42985</v>
      </c>
      <c r="C231" s="342">
        <v>500</v>
      </c>
      <c r="D231" s="342">
        <v>12.5</v>
      </c>
      <c r="E231" s="342">
        <v>487.5</v>
      </c>
      <c r="F231" s="343" t="s">
        <v>3343</v>
      </c>
      <c r="G231" s="354" t="s">
        <v>3432</v>
      </c>
      <c r="V231" s="129"/>
    </row>
    <row r="232" spans="2:22" ht="15">
      <c r="B232" s="341">
        <v>42985</v>
      </c>
      <c r="C232" s="342">
        <v>300</v>
      </c>
      <c r="D232" s="342">
        <v>7.5</v>
      </c>
      <c r="E232" s="342">
        <v>292.5</v>
      </c>
      <c r="F232" s="343" t="s">
        <v>3343</v>
      </c>
      <c r="G232" s="354" t="s">
        <v>3329</v>
      </c>
      <c r="V232" s="129"/>
    </row>
    <row r="233" spans="2:22" ht="15">
      <c r="B233" s="341">
        <v>42985</v>
      </c>
      <c r="C233" s="342">
        <v>10000</v>
      </c>
      <c r="D233" s="342">
        <v>250</v>
      </c>
      <c r="E233" s="342">
        <v>9750</v>
      </c>
      <c r="F233" s="343" t="s">
        <v>3261</v>
      </c>
      <c r="G233" s="354" t="s">
        <v>3433</v>
      </c>
      <c r="V233" s="129"/>
    </row>
    <row r="234" spans="2:22" ht="15">
      <c r="B234" s="341">
        <v>42985</v>
      </c>
      <c r="C234" s="342">
        <v>6000</v>
      </c>
      <c r="D234" s="342">
        <v>150</v>
      </c>
      <c r="E234" s="342">
        <v>5850</v>
      </c>
      <c r="F234" s="343" t="s">
        <v>3343</v>
      </c>
      <c r="G234" s="354" t="s">
        <v>3434</v>
      </c>
      <c r="V234" s="129"/>
    </row>
    <row r="235" spans="2:22" ht="15">
      <c r="B235" s="341">
        <v>42985</v>
      </c>
      <c r="C235" s="342">
        <v>320</v>
      </c>
      <c r="D235" s="342">
        <v>8</v>
      </c>
      <c r="E235" s="342">
        <v>312</v>
      </c>
      <c r="F235" s="343" t="s">
        <v>3297</v>
      </c>
      <c r="G235" s="354" t="s">
        <v>3434</v>
      </c>
      <c r="V235" s="129"/>
    </row>
    <row r="236" spans="2:22" ht="15">
      <c r="B236" s="341">
        <v>42985</v>
      </c>
      <c r="C236" s="342">
        <v>500</v>
      </c>
      <c r="D236" s="342">
        <v>12.5</v>
      </c>
      <c r="E236" s="342">
        <v>487.5</v>
      </c>
      <c r="F236" s="343" t="s">
        <v>3261</v>
      </c>
      <c r="G236" s="354" t="s">
        <v>3435</v>
      </c>
      <c r="V236" s="129"/>
    </row>
    <row r="237" spans="2:22" ht="15">
      <c r="B237" s="341">
        <v>42985</v>
      </c>
      <c r="C237" s="342">
        <v>250</v>
      </c>
      <c r="D237" s="342">
        <v>6.25</v>
      </c>
      <c r="E237" s="342">
        <v>243.75</v>
      </c>
      <c r="F237" s="343" t="s">
        <v>3343</v>
      </c>
      <c r="G237" s="354" t="s">
        <v>3409</v>
      </c>
      <c r="V237" s="129"/>
    </row>
    <row r="238" spans="2:22" ht="15">
      <c r="B238" s="341">
        <v>42985</v>
      </c>
      <c r="C238" s="342">
        <v>432</v>
      </c>
      <c r="D238" s="342">
        <v>10.8</v>
      </c>
      <c r="E238" s="342">
        <v>421.2</v>
      </c>
      <c r="F238" s="343" t="s">
        <v>3261</v>
      </c>
      <c r="G238" s="354" t="s">
        <v>2146</v>
      </c>
      <c r="V238" s="129"/>
    </row>
    <row r="239" spans="2:22" ht="15">
      <c r="B239" s="341">
        <v>42985</v>
      </c>
      <c r="C239" s="342">
        <v>1500</v>
      </c>
      <c r="D239" s="342">
        <v>37.5</v>
      </c>
      <c r="E239" s="342">
        <v>1462.5</v>
      </c>
      <c r="F239" s="343" t="s">
        <v>3343</v>
      </c>
      <c r="G239" s="354" t="s">
        <v>3436</v>
      </c>
      <c r="V239" s="129"/>
    </row>
    <row r="240" spans="2:22" ht="15">
      <c r="B240" s="341">
        <v>42985</v>
      </c>
      <c r="C240" s="342">
        <v>500</v>
      </c>
      <c r="D240" s="342">
        <v>12.5</v>
      </c>
      <c r="E240" s="342">
        <v>487.5</v>
      </c>
      <c r="F240" s="343" t="s">
        <v>3261</v>
      </c>
      <c r="G240" s="354" t="s">
        <v>3437</v>
      </c>
      <c r="V240" s="129"/>
    </row>
    <row r="241" spans="2:22" ht="15">
      <c r="B241" s="341">
        <v>42985</v>
      </c>
      <c r="C241" s="342">
        <v>1000</v>
      </c>
      <c r="D241" s="342">
        <v>25</v>
      </c>
      <c r="E241" s="342">
        <v>975</v>
      </c>
      <c r="F241" s="343" t="s">
        <v>3283</v>
      </c>
      <c r="G241" s="354" t="s">
        <v>3438</v>
      </c>
      <c r="V241" s="129"/>
    </row>
    <row r="242" spans="2:22" ht="15">
      <c r="B242" s="341">
        <v>42985</v>
      </c>
      <c r="C242" s="342">
        <v>3500</v>
      </c>
      <c r="D242" s="342">
        <v>87.5</v>
      </c>
      <c r="E242" s="342">
        <v>3412.5</v>
      </c>
      <c r="F242" s="343" t="s">
        <v>3343</v>
      </c>
      <c r="G242" s="354" t="s">
        <v>3439</v>
      </c>
      <c r="V242" s="129"/>
    </row>
    <row r="243" spans="2:22" ht="15">
      <c r="B243" s="341">
        <v>42985</v>
      </c>
      <c r="C243" s="342">
        <v>1520</v>
      </c>
      <c r="D243" s="342">
        <v>38</v>
      </c>
      <c r="E243" s="342">
        <v>1482</v>
      </c>
      <c r="F243" s="343" t="s">
        <v>3392</v>
      </c>
      <c r="G243" s="354" t="s">
        <v>3440</v>
      </c>
      <c r="V243" s="129"/>
    </row>
    <row r="244" spans="2:22" ht="15">
      <c r="B244" s="341">
        <v>42985</v>
      </c>
      <c r="C244" s="342">
        <v>4800</v>
      </c>
      <c r="D244" s="342">
        <v>120</v>
      </c>
      <c r="E244" s="342">
        <v>4680</v>
      </c>
      <c r="F244" s="343" t="s">
        <v>3261</v>
      </c>
      <c r="G244" s="354" t="s">
        <v>3441</v>
      </c>
      <c r="V244" s="129"/>
    </row>
    <row r="245" spans="2:22" ht="15">
      <c r="B245" s="341">
        <v>42985</v>
      </c>
      <c r="C245" s="342">
        <v>1000</v>
      </c>
      <c r="D245" s="342">
        <v>25</v>
      </c>
      <c r="E245" s="342">
        <v>975</v>
      </c>
      <c r="F245" s="343" t="s">
        <v>3283</v>
      </c>
      <c r="G245" s="354" t="s">
        <v>3442</v>
      </c>
      <c r="V245" s="129"/>
    </row>
    <row r="246" spans="2:22" ht="15">
      <c r="B246" s="341">
        <v>42985</v>
      </c>
      <c r="C246" s="342">
        <v>1000</v>
      </c>
      <c r="D246" s="342">
        <v>25</v>
      </c>
      <c r="E246" s="342">
        <v>975</v>
      </c>
      <c r="F246" s="343" t="s">
        <v>3261</v>
      </c>
      <c r="G246" s="354" t="s">
        <v>2599</v>
      </c>
      <c r="V246" s="129"/>
    </row>
    <row r="247" spans="2:22" ht="15">
      <c r="B247" s="341">
        <v>42985</v>
      </c>
      <c r="C247" s="342">
        <v>1400</v>
      </c>
      <c r="D247" s="342">
        <v>35</v>
      </c>
      <c r="E247" s="342">
        <v>1365</v>
      </c>
      <c r="F247" s="343" t="s">
        <v>3261</v>
      </c>
      <c r="G247" s="354" t="s">
        <v>3443</v>
      </c>
      <c r="V247" s="129"/>
    </row>
    <row r="248" spans="2:22" ht="15">
      <c r="B248" s="341">
        <v>42985</v>
      </c>
      <c r="C248" s="342">
        <v>1000</v>
      </c>
      <c r="D248" s="342">
        <v>25</v>
      </c>
      <c r="E248" s="342">
        <v>975</v>
      </c>
      <c r="F248" s="343" t="s">
        <v>3266</v>
      </c>
      <c r="G248" s="354" t="s">
        <v>3444</v>
      </c>
      <c r="V248" s="129"/>
    </row>
    <row r="249" spans="2:22" ht="15">
      <c r="B249" s="341">
        <v>42985</v>
      </c>
      <c r="C249" s="342">
        <v>5000</v>
      </c>
      <c r="D249" s="342">
        <v>125</v>
      </c>
      <c r="E249" s="342">
        <v>4875</v>
      </c>
      <c r="F249" s="343" t="s">
        <v>3261</v>
      </c>
      <c r="G249" s="354" t="s">
        <v>3445</v>
      </c>
      <c r="V249" s="129"/>
    </row>
    <row r="250" spans="2:22" ht="15">
      <c r="B250" s="341">
        <v>42985</v>
      </c>
      <c r="C250" s="342">
        <v>300</v>
      </c>
      <c r="D250" s="342">
        <v>7.5</v>
      </c>
      <c r="E250" s="342">
        <v>292.5</v>
      </c>
      <c r="F250" s="343" t="s">
        <v>3343</v>
      </c>
      <c r="G250" s="354" t="s">
        <v>3446</v>
      </c>
      <c r="V250" s="129"/>
    </row>
    <row r="251" spans="2:22" ht="15">
      <c r="B251" s="341">
        <v>42985</v>
      </c>
      <c r="C251" s="342">
        <v>850</v>
      </c>
      <c r="D251" s="342">
        <v>21.25</v>
      </c>
      <c r="E251" s="342">
        <v>828.75</v>
      </c>
      <c r="F251" s="343" t="s">
        <v>3261</v>
      </c>
      <c r="G251" s="354" t="s">
        <v>3447</v>
      </c>
      <c r="V251" s="129"/>
    </row>
    <row r="252" spans="2:22" ht="15">
      <c r="B252" s="341">
        <v>42985</v>
      </c>
      <c r="C252" s="342">
        <v>3000</v>
      </c>
      <c r="D252" s="342">
        <v>75</v>
      </c>
      <c r="E252" s="342">
        <v>2925</v>
      </c>
      <c r="F252" s="343" t="s">
        <v>3261</v>
      </c>
      <c r="G252" s="354" t="s">
        <v>3448</v>
      </c>
      <c r="V252" s="129"/>
    </row>
    <row r="253" spans="2:22" ht="15">
      <c r="B253" s="341">
        <v>42986</v>
      </c>
      <c r="C253" s="342">
        <v>1000</v>
      </c>
      <c r="D253" s="342">
        <v>25</v>
      </c>
      <c r="E253" s="342">
        <v>975</v>
      </c>
      <c r="F253" s="343" t="s">
        <v>3343</v>
      </c>
      <c r="G253" s="354" t="s">
        <v>2074</v>
      </c>
      <c r="V253" s="129"/>
    </row>
    <row r="254" spans="2:22" ht="15">
      <c r="B254" s="341">
        <v>42986</v>
      </c>
      <c r="C254" s="342">
        <v>500</v>
      </c>
      <c r="D254" s="342">
        <v>12.5</v>
      </c>
      <c r="E254" s="342">
        <v>487.5</v>
      </c>
      <c r="F254" s="343" t="s">
        <v>3343</v>
      </c>
      <c r="G254" s="354" t="s">
        <v>3449</v>
      </c>
      <c r="V254" s="129"/>
    </row>
    <row r="255" spans="2:22" ht="15">
      <c r="B255" s="341">
        <v>42986</v>
      </c>
      <c r="C255" s="342">
        <v>1200</v>
      </c>
      <c r="D255" s="342">
        <v>30</v>
      </c>
      <c r="E255" s="342">
        <v>1170</v>
      </c>
      <c r="F255" s="343" t="s">
        <v>3335</v>
      </c>
      <c r="G255" s="354" t="s">
        <v>3450</v>
      </c>
      <c r="V255" s="129"/>
    </row>
    <row r="256" spans="2:22" ht="15">
      <c r="B256" s="341">
        <v>42986</v>
      </c>
      <c r="C256" s="342">
        <v>1000</v>
      </c>
      <c r="D256" s="342">
        <v>25</v>
      </c>
      <c r="E256" s="342">
        <v>975</v>
      </c>
      <c r="F256" s="343" t="s">
        <v>3294</v>
      </c>
      <c r="G256" s="354" t="s">
        <v>3451</v>
      </c>
      <c r="V256" s="129"/>
    </row>
    <row r="257" spans="2:22" ht="15">
      <c r="B257" s="341">
        <v>42986</v>
      </c>
      <c r="C257" s="342">
        <v>500</v>
      </c>
      <c r="D257" s="342">
        <v>12.5</v>
      </c>
      <c r="E257" s="342">
        <v>487.5</v>
      </c>
      <c r="F257" s="343" t="s">
        <v>3261</v>
      </c>
      <c r="G257" s="354" t="s">
        <v>3452</v>
      </c>
      <c r="V257" s="129"/>
    </row>
    <row r="258" spans="2:22" ht="15">
      <c r="B258" s="341">
        <v>42986</v>
      </c>
      <c r="C258" s="342">
        <v>500</v>
      </c>
      <c r="D258" s="342">
        <v>12.5</v>
      </c>
      <c r="E258" s="342">
        <v>487.5</v>
      </c>
      <c r="F258" s="343" t="s">
        <v>3261</v>
      </c>
      <c r="G258" s="354" t="s">
        <v>3453</v>
      </c>
      <c r="V258" s="129"/>
    </row>
    <row r="259" spans="2:22" ht="15">
      <c r="B259" s="341">
        <v>42986</v>
      </c>
      <c r="C259" s="342">
        <v>1000</v>
      </c>
      <c r="D259" s="342">
        <v>25</v>
      </c>
      <c r="E259" s="342">
        <v>975</v>
      </c>
      <c r="F259" s="343" t="s">
        <v>3343</v>
      </c>
      <c r="G259" s="354" t="s">
        <v>3329</v>
      </c>
      <c r="V259" s="129"/>
    </row>
    <row r="260" spans="2:22" ht="15">
      <c r="B260" s="341">
        <v>42986</v>
      </c>
      <c r="C260" s="342">
        <v>300</v>
      </c>
      <c r="D260" s="342">
        <v>7.5</v>
      </c>
      <c r="E260" s="342">
        <v>292.5</v>
      </c>
      <c r="F260" s="343" t="s">
        <v>3261</v>
      </c>
      <c r="G260" s="354" t="s">
        <v>3454</v>
      </c>
      <c r="V260" s="129"/>
    </row>
    <row r="261" spans="2:22" ht="15">
      <c r="B261" s="341">
        <v>42986</v>
      </c>
      <c r="C261" s="342">
        <v>1500</v>
      </c>
      <c r="D261" s="342">
        <v>37.5</v>
      </c>
      <c r="E261" s="342">
        <v>1462.5</v>
      </c>
      <c r="F261" s="343" t="s">
        <v>3343</v>
      </c>
      <c r="G261" s="354" t="s">
        <v>3455</v>
      </c>
      <c r="V261" s="129"/>
    </row>
    <row r="262" spans="2:22" ht="15">
      <c r="B262" s="341">
        <v>42986</v>
      </c>
      <c r="C262" s="342">
        <v>300</v>
      </c>
      <c r="D262" s="342">
        <v>7.5</v>
      </c>
      <c r="E262" s="342">
        <v>292.5</v>
      </c>
      <c r="F262" s="343" t="s">
        <v>3343</v>
      </c>
      <c r="G262" s="354" t="s">
        <v>3456</v>
      </c>
      <c r="V262" s="129"/>
    </row>
    <row r="263" spans="2:22" ht="15">
      <c r="B263" s="341">
        <v>42986</v>
      </c>
      <c r="C263" s="342">
        <v>1000</v>
      </c>
      <c r="D263" s="342">
        <v>25</v>
      </c>
      <c r="E263" s="342">
        <v>975</v>
      </c>
      <c r="F263" s="343" t="s">
        <v>3303</v>
      </c>
      <c r="G263" s="354" t="s">
        <v>3457</v>
      </c>
      <c r="V263" s="129"/>
    </row>
    <row r="264" spans="2:22" ht="15">
      <c r="B264" s="341">
        <v>42986</v>
      </c>
      <c r="C264" s="342">
        <v>200</v>
      </c>
      <c r="D264" s="342">
        <v>5</v>
      </c>
      <c r="E264" s="342">
        <v>195</v>
      </c>
      <c r="F264" s="343" t="s">
        <v>3294</v>
      </c>
      <c r="G264" s="354" t="s">
        <v>3458</v>
      </c>
      <c r="V264" s="129"/>
    </row>
    <row r="265" spans="2:22" ht="15">
      <c r="B265" s="341">
        <v>42986</v>
      </c>
      <c r="C265" s="342">
        <v>1000</v>
      </c>
      <c r="D265" s="342">
        <v>25</v>
      </c>
      <c r="E265" s="342">
        <v>975</v>
      </c>
      <c r="F265" s="343" t="s">
        <v>3261</v>
      </c>
      <c r="G265" s="354" t="s">
        <v>3459</v>
      </c>
      <c r="V265" s="129"/>
    </row>
    <row r="266" spans="2:22" ht="15">
      <c r="B266" s="341">
        <v>42986</v>
      </c>
      <c r="C266" s="342">
        <v>1800</v>
      </c>
      <c r="D266" s="342">
        <v>45</v>
      </c>
      <c r="E266" s="342">
        <v>1755</v>
      </c>
      <c r="F266" s="343" t="s">
        <v>3343</v>
      </c>
      <c r="G266" s="354" t="s">
        <v>3368</v>
      </c>
      <c r="V266" s="129"/>
    </row>
    <row r="267" spans="2:22" ht="15">
      <c r="B267" s="341">
        <v>42986</v>
      </c>
      <c r="C267" s="342">
        <v>300</v>
      </c>
      <c r="D267" s="342">
        <v>7.5</v>
      </c>
      <c r="E267" s="342">
        <v>292.5</v>
      </c>
      <c r="F267" s="343" t="s">
        <v>3343</v>
      </c>
      <c r="G267" s="354" t="s">
        <v>3456</v>
      </c>
      <c r="V267" s="129"/>
    </row>
    <row r="268" spans="2:22" ht="15">
      <c r="B268" s="341">
        <v>42986</v>
      </c>
      <c r="C268" s="342">
        <v>44</v>
      </c>
      <c r="D268" s="342">
        <v>1.1000000000000001</v>
      </c>
      <c r="E268" s="342">
        <v>42.9</v>
      </c>
      <c r="F268" s="343" t="s">
        <v>3261</v>
      </c>
      <c r="G268" s="354" t="s">
        <v>3460</v>
      </c>
      <c r="V268" s="129"/>
    </row>
    <row r="269" spans="2:22" ht="15">
      <c r="B269" s="341">
        <v>42986</v>
      </c>
      <c r="C269" s="342">
        <v>5000</v>
      </c>
      <c r="D269" s="342">
        <v>125</v>
      </c>
      <c r="E269" s="342">
        <v>4875</v>
      </c>
      <c r="F269" s="343" t="s">
        <v>3294</v>
      </c>
      <c r="G269" s="354" t="s">
        <v>3461</v>
      </c>
      <c r="V269" s="129"/>
    </row>
    <row r="270" spans="2:22" ht="15">
      <c r="B270" s="341">
        <v>42986</v>
      </c>
      <c r="C270" s="342">
        <v>10000</v>
      </c>
      <c r="D270" s="342">
        <v>250</v>
      </c>
      <c r="E270" s="342">
        <v>9750</v>
      </c>
      <c r="F270" s="343" t="s">
        <v>3261</v>
      </c>
      <c r="G270" s="354" t="s">
        <v>3462</v>
      </c>
      <c r="V270" s="129"/>
    </row>
    <row r="271" spans="2:22" ht="15">
      <c r="B271" s="341">
        <v>42986</v>
      </c>
      <c r="C271" s="342">
        <v>10000</v>
      </c>
      <c r="D271" s="342">
        <v>185</v>
      </c>
      <c r="E271" s="342">
        <v>9750</v>
      </c>
      <c r="F271" s="343" t="s">
        <v>3261</v>
      </c>
      <c r="G271" s="354" t="s">
        <v>3463</v>
      </c>
      <c r="V271" s="129"/>
    </row>
    <row r="272" spans="2:22" ht="15">
      <c r="B272" s="341">
        <v>42986</v>
      </c>
      <c r="C272" s="342">
        <v>300</v>
      </c>
      <c r="D272" s="342">
        <v>7.5</v>
      </c>
      <c r="E272" s="342">
        <v>292.5</v>
      </c>
      <c r="F272" s="343" t="s">
        <v>3374</v>
      </c>
      <c r="G272" s="354" t="s">
        <v>3464</v>
      </c>
      <c r="V272" s="129"/>
    </row>
    <row r="273" spans="2:22" ht="15">
      <c r="B273" s="341">
        <v>42986</v>
      </c>
      <c r="C273" s="342">
        <v>1750</v>
      </c>
      <c r="D273" s="342">
        <v>43.75</v>
      </c>
      <c r="E273" s="342">
        <v>1706.25</v>
      </c>
      <c r="F273" s="343" t="s">
        <v>3266</v>
      </c>
      <c r="G273" s="354" t="s">
        <v>3465</v>
      </c>
      <c r="V273" s="129"/>
    </row>
    <row r="274" spans="2:22" ht="15">
      <c r="B274" s="341">
        <v>42986</v>
      </c>
      <c r="C274" s="342">
        <v>1</v>
      </c>
      <c r="D274" s="342">
        <v>0.03</v>
      </c>
      <c r="E274" s="342">
        <v>0.97</v>
      </c>
      <c r="F274" s="343" t="s">
        <v>3343</v>
      </c>
      <c r="G274" s="354" t="s">
        <v>3347</v>
      </c>
      <c r="V274" s="129"/>
    </row>
    <row r="275" spans="2:22" ht="15">
      <c r="B275" s="341">
        <v>42986</v>
      </c>
      <c r="C275" s="342">
        <v>200</v>
      </c>
      <c r="D275" s="342">
        <v>5</v>
      </c>
      <c r="E275" s="342">
        <v>195</v>
      </c>
      <c r="F275" s="343" t="s">
        <v>3343</v>
      </c>
      <c r="G275" s="354" t="s">
        <v>3466</v>
      </c>
      <c r="V275" s="129"/>
    </row>
    <row r="276" spans="2:22" ht="15">
      <c r="B276" s="341">
        <v>42986</v>
      </c>
      <c r="C276" s="342">
        <v>1</v>
      </c>
      <c r="D276" s="342">
        <v>0.03</v>
      </c>
      <c r="E276" s="342">
        <v>0.97</v>
      </c>
      <c r="F276" s="343" t="s">
        <v>3343</v>
      </c>
      <c r="G276" s="354" t="s">
        <v>3347</v>
      </c>
      <c r="V276" s="129"/>
    </row>
    <row r="277" spans="2:22" ht="15">
      <c r="B277" s="341">
        <v>42986</v>
      </c>
      <c r="C277" s="342">
        <v>500</v>
      </c>
      <c r="D277" s="342">
        <v>12.5</v>
      </c>
      <c r="E277" s="342">
        <v>487.5</v>
      </c>
      <c r="F277" s="343" t="s">
        <v>3343</v>
      </c>
      <c r="G277" s="354" t="s">
        <v>3467</v>
      </c>
      <c r="V277" s="129"/>
    </row>
    <row r="278" spans="2:22" ht="15">
      <c r="B278" s="341">
        <v>42986</v>
      </c>
      <c r="C278" s="342">
        <v>500</v>
      </c>
      <c r="D278" s="342">
        <v>12.5</v>
      </c>
      <c r="E278" s="342">
        <v>487.5</v>
      </c>
      <c r="F278" s="343" t="s">
        <v>3283</v>
      </c>
      <c r="G278" s="354" t="s">
        <v>3468</v>
      </c>
      <c r="V278" s="129"/>
    </row>
    <row r="279" spans="2:22" ht="15">
      <c r="B279" s="341">
        <v>42986</v>
      </c>
      <c r="C279" s="342">
        <v>7000</v>
      </c>
      <c r="D279" s="342">
        <v>175</v>
      </c>
      <c r="E279" s="342">
        <v>6825</v>
      </c>
      <c r="F279" s="343" t="s">
        <v>3261</v>
      </c>
      <c r="G279" s="354" t="s">
        <v>3469</v>
      </c>
      <c r="V279" s="129"/>
    </row>
    <row r="280" spans="2:22" ht="15">
      <c r="B280" s="341">
        <v>42986</v>
      </c>
      <c r="C280" s="342">
        <v>500</v>
      </c>
      <c r="D280" s="342">
        <v>12.5</v>
      </c>
      <c r="E280" s="342">
        <v>487.5</v>
      </c>
      <c r="F280" s="343" t="s">
        <v>3261</v>
      </c>
      <c r="G280" s="354" t="s">
        <v>3470</v>
      </c>
      <c r="V280" s="129"/>
    </row>
    <row r="281" spans="2:22" ht="15">
      <c r="B281" s="341">
        <v>42986</v>
      </c>
      <c r="C281" s="342">
        <v>200</v>
      </c>
      <c r="D281" s="342">
        <v>5</v>
      </c>
      <c r="E281" s="342">
        <v>195</v>
      </c>
      <c r="F281" s="343" t="s">
        <v>3303</v>
      </c>
      <c r="G281" s="354" t="s">
        <v>3471</v>
      </c>
      <c r="V281" s="129"/>
    </row>
    <row r="282" spans="2:22" ht="15">
      <c r="B282" s="341">
        <v>42986</v>
      </c>
      <c r="C282" s="342">
        <v>300</v>
      </c>
      <c r="D282" s="342">
        <v>7.5</v>
      </c>
      <c r="E282" s="342">
        <v>292.5</v>
      </c>
      <c r="F282" s="343" t="s">
        <v>3357</v>
      </c>
      <c r="G282" s="354" t="s">
        <v>3472</v>
      </c>
      <c r="V282" s="129"/>
    </row>
    <row r="283" spans="2:22" ht="15">
      <c r="B283" s="341">
        <v>42986</v>
      </c>
      <c r="C283" s="342">
        <v>500</v>
      </c>
      <c r="D283" s="342">
        <v>12.5</v>
      </c>
      <c r="E283" s="342">
        <v>487.5</v>
      </c>
      <c r="F283" s="343" t="s">
        <v>3343</v>
      </c>
      <c r="G283" s="354" t="s">
        <v>3473</v>
      </c>
      <c r="V283" s="129"/>
    </row>
    <row r="284" spans="2:22" ht="15">
      <c r="B284" s="341">
        <v>42986</v>
      </c>
      <c r="C284" s="342">
        <v>1000</v>
      </c>
      <c r="D284" s="342">
        <v>25</v>
      </c>
      <c r="E284" s="342">
        <v>975</v>
      </c>
      <c r="F284" s="343" t="s">
        <v>3261</v>
      </c>
      <c r="G284" s="354" t="s">
        <v>3474</v>
      </c>
      <c r="V284" s="129"/>
    </row>
    <row r="285" spans="2:22" ht="15">
      <c r="B285" s="341">
        <v>42987</v>
      </c>
      <c r="C285" s="342">
        <v>350</v>
      </c>
      <c r="D285" s="342">
        <v>8.75</v>
      </c>
      <c r="E285" s="342">
        <v>341.25</v>
      </c>
      <c r="F285" s="343" t="s">
        <v>3261</v>
      </c>
      <c r="G285" s="354" t="s">
        <v>3475</v>
      </c>
      <c r="V285" s="129"/>
    </row>
    <row r="286" spans="2:22" ht="15">
      <c r="B286" s="341">
        <v>42987</v>
      </c>
      <c r="C286" s="342">
        <v>2000</v>
      </c>
      <c r="D286" s="342">
        <v>50</v>
      </c>
      <c r="E286" s="342">
        <v>1950</v>
      </c>
      <c r="F286" s="343" t="s">
        <v>3283</v>
      </c>
      <c r="G286" s="354" t="s">
        <v>3476</v>
      </c>
      <c r="V286" s="129"/>
    </row>
    <row r="287" spans="2:22" ht="15">
      <c r="B287" s="341">
        <v>42987</v>
      </c>
      <c r="C287" s="342">
        <v>74600</v>
      </c>
      <c r="D287" s="342">
        <v>1865</v>
      </c>
      <c r="E287" s="342">
        <v>72735</v>
      </c>
      <c r="F287" s="343" t="s">
        <v>3261</v>
      </c>
      <c r="G287" s="354" t="s">
        <v>3477</v>
      </c>
      <c r="V287" s="129"/>
    </row>
    <row r="288" spans="2:22" ht="15">
      <c r="B288" s="341">
        <v>42987</v>
      </c>
      <c r="C288" s="342">
        <v>100</v>
      </c>
      <c r="D288" s="342">
        <v>2.5</v>
      </c>
      <c r="E288" s="342">
        <v>97.5</v>
      </c>
      <c r="F288" s="343" t="s">
        <v>3343</v>
      </c>
      <c r="G288" s="354" t="s">
        <v>2617</v>
      </c>
      <c r="V288" s="129"/>
    </row>
    <row r="289" spans="2:22" ht="15">
      <c r="B289" s="341">
        <v>42987</v>
      </c>
      <c r="C289" s="342">
        <v>100</v>
      </c>
      <c r="D289" s="342">
        <v>2.5</v>
      </c>
      <c r="E289" s="342">
        <v>97.5</v>
      </c>
      <c r="F289" s="343" t="s">
        <v>3283</v>
      </c>
      <c r="G289" s="354" t="s">
        <v>2617</v>
      </c>
      <c r="V289" s="129"/>
    </row>
    <row r="290" spans="2:22" ht="15">
      <c r="B290" s="341">
        <v>42987</v>
      </c>
      <c r="C290" s="342">
        <v>100</v>
      </c>
      <c r="D290" s="342">
        <v>2.5</v>
      </c>
      <c r="E290" s="342">
        <v>97.5</v>
      </c>
      <c r="F290" s="343" t="s">
        <v>3303</v>
      </c>
      <c r="G290" s="354" t="s">
        <v>2617</v>
      </c>
      <c r="V290" s="129"/>
    </row>
    <row r="291" spans="2:22" ht="15">
      <c r="B291" s="341">
        <v>42987</v>
      </c>
      <c r="C291" s="342">
        <v>3000</v>
      </c>
      <c r="D291" s="342">
        <v>75</v>
      </c>
      <c r="E291" s="342">
        <v>2925</v>
      </c>
      <c r="F291" s="343" t="s">
        <v>3357</v>
      </c>
      <c r="G291" s="354" t="s">
        <v>3478</v>
      </c>
      <c r="V291" s="129"/>
    </row>
    <row r="292" spans="2:22" ht="15">
      <c r="B292" s="341">
        <v>42987</v>
      </c>
      <c r="C292" s="342">
        <v>5000</v>
      </c>
      <c r="D292" s="342">
        <v>125</v>
      </c>
      <c r="E292" s="342">
        <v>4875</v>
      </c>
      <c r="F292" s="343" t="s">
        <v>3261</v>
      </c>
      <c r="G292" s="354" t="s">
        <v>3479</v>
      </c>
      <c r="V292" s="129"/>
    </row>
    <row r="293" spans="2:22" ht="15">
      <c r="B293" s="341">
        <v>42987</v>
      </c>
      <c r="C293" s="342">
        <v>1000</v>
      </c>
      <c r="D293" s="342">
        <v>25</v>
      </c>
      <c r="E293" s="342">
        <v>975</v>
      </c>
      <c r="F293" s="343" t="s">
        <v>3343</v>
      </c>
      <c r="G293" s="354" t="s">
        <v>1962</v>
      </c>
      <c r="V293" s="129"/>
    </row>
    <row r="294" spans="2:22" ht="15">
      <c r="B294" s="341">
        <v>42987</v>
      </c>
      <c r="C294" s="342">
        <v>1000</v>
      </c>
      <c r="D294" s="342">
        <v>25</v>
      </c>
      <c r="E294" s="342">
        <v>975</v>
      </c>
      <c r="F294" s="343" t="s">
        <v>3261</v>
      </c>
      <c r="G294" s="354" t="s">
        <v>3480</v>
      </c>
      <c r="V294" s="129"/>
    </row>
    <row r="295" spans="2:22" ht="15">
      <c r="B295" s="341">
        <v>42987</v>
      </c>
      <c r="C295" s="342">
        <v>3000</v>
      </c>
      <c r="D295" s="342">
        <v>75</v>
      </c>
      <c r="E295" s="342">
        <v>2925</v>
      </c>
      <c r="F295" s="343" t="s">
        <v>3261</v>
      </c>
      <c r="G295" s="354" t="s">
        <v>2940</v>
      </c>
      <c r="V295" s="129"/>
    </row>
    <row r="296" spans="2:22" ht="15">
      <c r="B296" s="341">
        <v>42987</v>
      </c>
      <c r="C296" s="342">
        <v>1</v>
      </c>
      <c r="D296" s="342">
        <v>0.03</v>
      </c>
      <c r="E296" s="342">
        <v>0.97</v>
      </c>
      <c r="F296" s="343" t="s">
        <v>3343</v>
      </c>
      <c r="G296" s="354" t="s">
        <v>3347</v>
      </c>
      <c r="V296" s="129"/>
    </row>
    <row r="297" spans="2:22" ht="15">
      <c r="B297" s="341">
        <v>42987</v>
      </c>
      <c r="C297" s="342">
        <v>350</v>
      </c>
      <c r="D297" s="342">
        <v>8.75</v>
      </c>
      <c r="E297" s="342">
        <v>341.25</v>
      </c>
      <c r="F297" s="343" t="s">
        <v>3283</v>
      </c>
      <c r="G297" s="354" t="s">
        <v>3271</v>
      </c>
      <c r="V297" s="129"/>
    </row>
    <row r="298" spans="2:22" ht="15">
      <c r="B298" s="341">
        <v>42987</v>
      </c>
      <c r="C298" s="342">
        <v>500</v>
      </c>
      <c r="D298" s="342">
        <v>12.5</v>
      </c>
      <c r="E298" s="342">
        <v>487.5</v>
      </c>
      <c r="F298" s="343" t="s">
        <v>3343</v>
      </c>
      <c r="G298" s="354" t="s">
        <v>3481</v>
      </c>
      <c r="V298" s="129"/>
    </row>
    <row r="299" spans="2:22" ht="15">
      <c r="B299" s="341">
        <v>42987</v>
      </c>
      <c r="C299" s="342">
        <v>300</v>
      </c>
      <c r="D299" s="342">
        <v>7.5</v>
      </c>
      <c r="E299" s="342">
        <v>292.5</v>
      </c>
      <c r="F299" s="343" t="s">
        <v>3291</v>
      </c>
      <c r="G299" s="354" t="s">
        <v>3409</v>
      </c>
      <c r="V299" s="129"/>
    </row>
    <row r="300" spans="2:22" ht="15">
      <c r="B300" s="341">
        <v>42987</v>
      </c>
      <c r="C300" s="342">
        <v>5000</v>
      </c>
      <c r="D300" s="342">
        <v>125</v>
      </c>
      <c r="E300" s="342">
        <v>4875</v>
      </c>
      <c r="F300" s="343" t="s">
        <v>3261</v>
      </c>
      <c r="G300" s="354" t="s">
        <v>3482</v>
      </c>
      <c r="V300" s="129"/>
    </row>
    <row r="301" spans="2:22" ht="15">
      <c r="B301" s="341">
        <v>42987</v>
      </c>
      <c r="C301" s="342">
        <v>5000</v>
      </c>
      <c r="D301" s="342">
        <v>125</v>
      </c>
      <c r="E301" s="342">
        <v>4875</v>
      </c>
      <c r="F301" s="343" t="s">
        <v>3261</v>
      </c>
      <c r="G301" s="354" t="s">
        <v>2840</v>
      </c>
      <c r="V301" s="129"/>
    </row>
    <row r="302" spans="2:22" ht="15">
      <c r="B302" s="341">
        <v>42987</v>
      </c>
      <c r="C302" s="342">
        <v>1000</v>
      </c>
      <c r="D302" s="342">
        <v>25</v>
      </c>
      <c r="E302" s="342">
        <v>975</v>
      </c>
      <c r="F302" s="343" t="s">
        <v>3343</v>
      </c>
      <c r="G302" s="354" t="s">
        <v>3483</v>
      </c>
      <c r="V302" s="129"/>
    </row>
    <row r="303" spans="2:22" ht="15">
      <c r="B303" s="341">
        <v>42987</v>
      </c>
      <c r="C303" s="342">
        <v>5000</v>
      </c>
      <c r="D303" s="342">
        <v>125</v>
      </c>
      <c r="E303" s="342">
        <v>4875</v>
      </c>
      <c r="F303" s="343" t="s">
        <v>3261</v>
      </c>
      <c r="G303" s="354" t="s">
        <v>3484</v>
      </c>
      <c r="V303" s="129"/>
    </row>
    <row r="304" spans="2:22" ht="15">
      <c r="B304" s="341">
        <v>42987</v>
      </c>
      <c r="C304" s="342">
        <v>200</v>
      </c>
      <c r="D304" s="342">
        <v>5</v>
      </c>
      <c r="E304" s="342">
        <v>195</v>
      </c>
      <c r="F304" s="343" t="s">
        <v>3343</v>
      </c>
      <c r="G304" s="354" t="s">
        <v>3485</v>
      </c>
      <c r="V304" s="129"/>
    </row>
    <row r="305" spans="2:22" ht="15">
      <c r="B305" s="341">
        <v>42987</v>
      </c>
      <c r="C305" s="342">
        <v>1000</v>
      </c>
      <c r="D305" s="342">
        <v>25</v>
      </c>
      <c r="E305" s="342">
        <v>975</v>
      </c>
      <c r="F305" s="343" t="s">
        <v>3343</v>
      </c>
      <c r="G305" s="354" t="s">
        <v>3486</v>
      </c>
      <c r="V305" s="129"/>
    </row>
    <row r="306" spans="2:22" ht="15">
      <c r="B306" s="341">
        <v>42987</v>
      </c>
      <c r="C306" s="342">
        <v>1000</v>
      </c>
      <c r="D306" s="342">
        <v>25</v>
      </c>
      <c r="E306" s="342">
        <v>975</v>
      </c>
      <c r="F306" s="343" t="s">
        <v>3261</v>
      </c>
      <c r="G306" s="354" t="s">
        <v>3487</v>
      </c>
      <c r="V306" s="129"/>
    </row>
    <row r="307" spans="2:22" ht="15">
      <c r="B307" s="341">
        <v>42987</v>
      </c>
      <c r="C307" s="342">
        <v>5000</v>
      </c>
      <c r="D307" s="342">
        <v>125</v>
      </c>
      <c r="E307" s="342">
        <v>4875</v>
      </c>
      <c r="F307" s="343" t="s">
        <v>3343</v>
      </c>
      <c r="G307" s="354" t="s">
        <v>2116</v>
      </c>
      <c r="V307" s="129"/>
    </row>
    <row r="308" spans="2:22" ht="15">
      <c r="B308" s="341">
        <v>42987</v>
      </c>
      <c r="C308" s="342">
        <v>3000</v>
      </c>
      <c r="D308" s="342">
        <v>75</v>
      </c>
      <c r="E308" s="342">
        <v>2925</v>
      </c>
      <c r="F308" s="343" t="s">
        <v>3283</v>
      </c>
      <c r="G308" s="354" t="s">
        <v>2116</v>
      </c>
      <c r="V308" s="129"/>
    </row>
    <row r="309" spans="2:22" ht="15">
      <c r="B309" s="341">
        <v>42987</v>
      </c>
      <c r="C309" s="342">
        <v>250</v>
      </c>
      <c r="D309" s="342">
        <v>6.25</v>
      </c>
      <c r="E309" s="342">
        <v>243.75</v>
      </c>
      <c r="F309" s="343" t="s">
        <v>3370</v>
      </c>
      <c r="G309" s="354" t="s">
        <v>2683</v>
      </c>
      <c r="V309" s="129"/>
    </row>
    <row r="310" spans="2:22" ht="15">
      <c r="B310" s="341">
        <v>42987</v>
      </c>
      <c r="C310" s="342">
        <v>1000</v>
      </c>
      <c r="D310" s="342">
        <v>25</v>
      </c>
      <c r="E310" s="342">
        <v>975</v>
      </c>
      <c r="F310" s="343" t="s">
        <v>3361</v>
      </c>
      <c r="G310" s="354" t="s">
        <v>3488</v>
      </c>
      <c r="V310" s="129"/>
    </row>
    <row r="311" spans="2:22" ht="15">
      <c r="B311" s="341">
        <v>42987</v>
      </c>
      <c r="C311" s="342">
        <v>1000</v>
      </c>
      <c r="D311" s="342">
        <v>25</v>
      </c>
      <c r="E311" s="342">
        <v>975</v>
      </c>
      <c r="F311" s="343" t="s">
        <v>3294</v>
      </c>
      <c r="G311" s="354" t="s">
        <v>3488</v>
      </c>
      <c r="V311" s="129"/>
    </row>
    <row r="312" spans="2:22" ht="15">
      <c r="B312" s="341">
        <v>42987</v>
      </c>
      <c r="C312" s="342">
        <v>5000</v>
      </c>
      <c r="D312" s="342">
        <v>125</v>
      </c>
      <c r="E312" s="342">
        <v>4875</v>
      </c>
      <c r="F312" s="343" t="s">
        <v>3261</v>
      </c>
      <c r="G312" s="354" t="s">
        <v>2003</v>
      </c>
      <c r="V312" s="129"/>
    </row>
    <row r="313" spans="2:22" ht="15">
      <c r="B313" s="341">
        <v>42987</v>
      </c>
      <c r="C313" s="342">
        <v>2000</v>
      </c>
      <c r="D313" s="342">
        <v>50</v>
      </c>
      <c r="E313" s="342">
        <v>1950</v>
      </c>
      <c r="F313" s="343" t="s">
        <v>3343</v>
      </c>
      <c r="G313" s="354" t="s">
        <v>3489</v>
      </c>
      <c r="V313" s="129"/>
    </row>
    <row r="314" spans="2:22" ht="15">
      <c r="B314" s="341">
        <v>42987</v>
      </c>
      <c r="C314" s="342">
        <v>2000</v>
      </c>
      <c r="D314" s="342">
        <v>50</v>
      </c>
      <c r="E314" s="342">
        <v>1950</v>
      </c>
      <c r="F314" s="343" t="s">
        <v>3297</v>
      </c>
      <c r="G314" s="354" t="s">
        <v>3489</v>
      </c>
      <c r="V314" s="129"/>
    </row>
    <row r="315" spans="2:22" ht="15">
      <c r="B315" s="341">
        <v>42987</v>
      </c>
      <c r="C315" s="342">
        <v>2000</v>
      </c>
      <c r="D315" s="342">
        <v>50</v>
      </c>
      <c r="E315" s="342">
        <v>1950</v>
      </c>
      <c r="F315" s="343" t="s">
        <v>3357</v>
      </c>
      <c r="G315" s="354" t="s">
        <v>3489</v>
      </c>
      <c r="V315" s="129"/>
    </row>
    <row r="316" spans="2:22" ht="15">
      <c r="B316" s="341">
        <v>42987</v>
      </c>
      <c r="C316" s="342">
        <v>2000</v>
      </c>
      <c r="D316" s="342">
        <v>50</v>
      </c>
      <c r="E316" s="342">
        <v>1950</v>
      </c>
      <c r="F316" s="343" t="s">
        <v>3283</v>
      </c>
      <c r="G316" s="354" t="s">
        <v>3489</v>
      </c>
      <c r="V316" s="129"/>
    </row>
    <row r="317" spans="2:22" ht="15">
      <c r="B317" s="341">
        <v>42987</v>
      </c>
      <c r="C317" s="342">
        <v>2000</v>
      </c>
      <c r="D317" s="342">
        <v>50</v>
      </c>
      <c r="E317" s="342">
        <v>1950</v>
      </c>
      <c r="F317" s="343" t="s">
        <v>3370</v>
      </c>
      <c r="G317" s="354" t="s">
        <v>3489</v>
      </c>
      <c r="V317" s="129"/>
    </row>
    <row r="318" spans="2:22" ht="15">
      <c r="B318" s="341">
        <v>42987</v>
      </c>
      <c r="C318" s="342">
        <v>2000</v>
      </c>
      <c r="D318" s="342">
        <v>50</v>
      </c>
      <c r="E318" s="342">
        <v>1950</v>
      </c>
      <c r="F318" s="343" t="s">
        <v>3270</v>
      </c>
      <c r="G318" s="354" t="s">
        <v>3489</v>
      </c>
      <c r="V318" s="129"/>
    </row>
    <row r="319" spans="2:22" ht="15">
      <c r="B319" s="341">
        <v>42987</v>
      </c>
      <c r="C319" s="342">
        <v>2000</v>
      </c>
      <c r="D319" s="342">
        <v>50</v>
      </c>
      <c r="E319" s="342">
        <v>1950</v>
      </c>
      <c r="F319" s="343" t="s">
        <v>3303</v>
      </c>
      <c r="G319" s="354" t="s">
        <v>3489</v>
      </c>
      <c r="V319" s="129"/>
    </row>
    <row r="320" spans="2:22" ht="15">
      <c r="B320" s="341">
        <v>42987</v>
      </c>
      <c r="C320" s="342">
        <v>2000</v>
      </c>
      <c r="D320" s="342">
        <v>50</v>
      </c>
      <c r="E320" s="342">
        <v>1950</v>
      </c>
      <c r="F320" s="343" t="s">
        <v>3288</v>
      </c>
      <c r="G320" s="354" t="s">
        <v>3489</v>
      </c>
      <c r="V320" s="129"/>
    </row>
    <row r="321" spans="2:22" ht="15">
      <c r="B321" s="341">
        <v>42987</v>
      </c>
      <c r="C321" s="342">
        <v>2000</v>
      </c>
      <c r="D321" s="342">
        <v>50</v>
      </c>
      <c r="E321" s="342">
        <v>1950</v>
      </c>
      <c r="F321" s="343" t="s">
        <v>3290</v>
      </c>
      <c r="G321" s="354" t="s">
        <v>3489</v>
      </c>
      <c r="V321" s="129"/>
    </row>
    <row r="322" spans="2:22" ht="15">
      <c r="B322" s="341">
        <v>42987</v>
      </c>
      <c r="C322" s="342">
        <v>2000</v>
      </c>
      <c r="D322" s="342">
        <v>50</v>
      </c>
      <c r="E322" s="342">
        <v>1950</v>
      </c>
      <c r="F322" s="343" t="s">
        <v>3294</v>
      </c>
      <c r="G322" s="354" t="s">
        <v>3489</v>
      </c>
      <c r="V322" s="129"/>
    </row>
    <row r="323" spans="2:22" ht="15">
      <c r="B323" s="341">
        <v>42987</v>
      </c>
      <c r="C323" s="342">
        <v>2000</v>
      </c>
      <c r="D323" s="342">
        <v>50</v>
      </c>
      <c r="E323" s="342">
        <v>1950</v>
      </c>
      <c r="F323" s="343" t="s">
        <v>3361</v>
      </c>
      <c r="G323" s="354" t="s">
        <v>3489</v>
      </c>
      <c r="V323" s="129"/>
    </row>
    <row r="324" spans="2:22" ht="15">
      <c r="B324" s="341">
        <v>42987</v>
      </c>
      <c r="C324" s="342">
        <v>2000</v>
      </c>
      <c r="D324" s="342">
        <v>50</v>
      </c>
      <c r="E324" s="342">
        <v>1950</v>
      </c>
      <c r="F324" s="343" t="s">
        <v>3399</v>
      </c>
      <c r="G324" s="354" t="s">
        <v>3489</v>
      </c>
      <c r="V324" s="129"/>
    </row>
    <row r="325" spans="2:22" ht="15">
      <c r="B325" s="341">
        <v>42987</v>
      </c>
      <c r="C325" s="342">
        <v>2000</v>
      </c>
      <c r="D325" s="342">
        <v>50</v>
      </c>
      <c r="E325" s="342">
        <v>1950</v>
      </c>
      <c r="F325" s="343" t="s">
        <v>3407</v>
      </c>
      <c r="G325" s="354" t="s">
        <v>3489</v>
      </c>
      <c r="V325" s="129"/>
    </row>
    <row r="326" spans="2:22" ht="15">
      <c r="B326" s="341">
        <v>42987</v>
      </c>
      <c r="C326" s="342">
        <v>2000</v>
      </c>
      <c r="D326" s="342">
        <v>50</v>
      </c>
      <c r="E326" s="342">
        <v>1950</v>
      </c>
      <c r="F326" s="343" t="s">
        <v>3291</v>
      </c>
      <c r="G326" s="354" t="s">
        <v>3489</v>
      </c>
      <c r="V326" s="129"/>
    </row>
    <row r="327" spans="2:22" ht="15">
      <c r="B327" s="341">
        <v>42987</v>
      </c>
      <c r="C327" s="342">
        <v>2000</v>
      </c>
      <c r="D327" s="342">
        <v>50</v>
      </c>
      <c r="E327" s="342">
        <v>1950</v>
      </c>
      <c r="F327" s="343" t="s">
        <v>3419</v>
      </c>
      <c r="G327" s="354" t="s">
        <v>3489</v>
      </c>
      <c r="V327" s="129"/>
    </row>
    <row r="328" spans="2:22" ht="15">
      <c r="B328" s="341">
        <v>42987</v>
      </c>
      <c r="C328" s="342">
        <v>2000</v>
      </c>
      <c r="D328" s="342">
        <v>50</v>
      </c>
      <c r="E328" s="342">
        <v>1950</v>
      </c>
      <c r="F328" s="343" t="s">
        <v>3374</v>
      </c>
      <c r="G328" s="354" t="s">
        <v>3489</v>
      </c>
      <c r="V328" s="129"/>
    </row>
    <row r="329" spans="2:22" ht="15">
      <c r="B329" s="341">
        <v>42987</v>
      </c>
      <c r="C329" s="342">
        <v>2000</v>
      </c>
      <c r="D329" s="342">
        <v>50</v>
      </c>
      <c r="E329" s="342">
        <v>1950</v>
      </c>
      <c r="F329" s="343" t="s">
        <v>3392</v>
      </c>
      <c r="G329" s="354" t="s">
        <v>3489</v>
      </c>
      <c r="V329" s="129"/>
    </row>
    <row r="330" spans="2:22" ht="15">
      <c r="B330" s="341">
        <v>42987</v>
      </c>
      <c r="C330" s="342">
        <v>2000</v>
      </c>
      <c r="D330" s="342">
        <v>50</v>
      </c>
      <c r="E330" s="342">
        <v>1950</v>
      </c>
      <c r="F330" s="343" t="s">
        <v>3394</v>
      </c>
      <c r="G330" s="354" t="s">
        <v>3489</v>
      </c>
      <c r="V330" s="129"/>
    </row>
    <row r="331" spans="2:22" ht="15">
      <c r="B331" s="341">
        <v>42987</v>
      </c>
      <c r="C331" s="342">
        <v>2000</v>
      </c>
      <c r="D331" s="342">
        <v>50</v>
      </c>
      <c r="E331" s="342">
        <v>1950</v>
      </c>
      <c r="F331" s="343" t="s">
        <v>3395</v>
      </c>
      <c r="G331" s="354" t="s">
        <v>3489</v>
      </c>
      <c r="V331" s="129"/>
    </row>
    <row r="332" spans="2:22" ht="15">
      <c r="B332" s="341">
        <v>42987</v>
      </c>
      <c r="C332" s="342">
        <v>2000</v>
      </c>
      <c r="D332" s="342">
        <v>50</v>
      </c>
      <c r="E332" s="342">
        <v>1950</v>
      </c>
      <c r="F332" s="343" t="s">
        <v>3335</v>
      </c>
      <c r="G332" s="354" t="s">
        <v>3489</v>
      </c>
      <c r="V332" s="129"/>
    </row>
    <row r="333" spans="2:22" ht="15">
      <c r="B333" s="341">
        <v>42987</v>
      </c>
      <c r="C333" s="342">
        <v>2000</v>
      </c>
      <c r="D333" s="342">
        <v>50</v>
      </c>
      <c r="E333" s="342">
        <v>1950</v>
      </c>
      <c r="F333" s="343" t="s">
        <v>3261</v>
      </c>
      <c r="G333" s="354" t="s">
        <v>2074</v>
      </c>
      <c r="V333" s="129"/>
    </row>
    <row r="334" spans="2:22" ht="15">
      <c r="B334" s="341">
        <v>42987</v>
      </c>
      <c r="C334" s="342">
        <v>3000</v>
      </c>
      <c r="D334" s="342">
        <v>75</v>
      </c>
      <c r="E334" s="342">
        <v>2925</v>
      </c>
      <c r="F334" s="343" t="s">
        <v>3261</v>
      </c>
      <c r="G334" s="354" t="s">
        <v>2618</v>
      </c>
      <c r="V334" s="129"/>
    </row>
    <row r="335" spans="2:22" ht="15">
      <c r="B335" s="341">
        <v>42987</v>
      </c>
      <c r="C335" s="342">
        <v>1</v>
      </c>
      <c r="D335" s="342">
        <v>0.03</v>
      </c>
      <c r="E335" s="342">
        <v>0.97</v>
      </c>
      <c r="F335" s="343" t="s">
        <v>3343</v>
      </c>
      <c r="G335" s="354" t="s">
        <v>3490</v>
      </c>
      <c r="V335" s="129"/>
    </row>
    <row r="336" spans="2:22" ht="15">
      <c r="B336" s="341">
        <v>42987</v>
      </c>
      <c r="C336" s="342">
        <v>10000</v>
      </c>
      <c r="D336" s="342">
        <v>250</v>
      </c>
      <c r="E336" s="342">
        <v>9750</v>
      </c>
      <c r="F336" s="343" t="s">
        <v>3261</v>
      </c>
      <c r="G336" s="354" t="s">
        <v>2768</v>
      </c>
      <c r="V336" s="129"/>
    </row>
    <row r="337" spans="2:22" ht="15">
      <c r="B337" s="341">
        <v>42987</v>
      </c>
      <c r="C337" s="342">
        <v>1</v>
      </c>
      <c r="D337" s="342">
        <v>0.03</v>
      </c>
      <c r="E337" s="342">
        <v>0.97</v>
      </c>
      <c r="F337" s="343" t="s">
        <v>3343</v>
      </c>
      <c r="G337" s="354" t="s">
        <v>3347</v>
      </c>
      <c r="V337" s="129"/>
    </row>
    <row r="338" spans="2:22" ht="15">
      <c r="B338" s="341">
        <v>42987</v>
      </c>
      <c r="C338" s="342">
        <v>1000</v>
      </c>
      <c r="D338" s="342">
        <v>25</v>
      </c>
      <c r="E338" s="342">
        <v>975</v>
      </c>
      <c r="F338" s="343" t="s">
        <v>3343</v>
      </c>
      <c r="G338" s="354" t="s">
        <v>3491</v>
      </c>
      <c r="V338" s="129"/>
    </row>
    <row r="339" spans="2:22" ht="15">
      <c r="B339" s="341">
        <v>42987</v>
      </c>
      <c r="C339" s="342">
        <v>8221.44</v>
      </c>
      <c r="D339" s="342">
        <v>205.54</v>
      </c>
      <c r="E339" s="342">
        <v>8015.9</v>
      </c>
      <c r="F339" s="343" t="s">
        <v>3361</v>
      </c>
      <c r="G339" s="354" t="s">
        <v>3360</v>
      </c>
      <c r="V339" s="129"/>
    </row>
    <row r="340" spans="2:22" ht="15">
      <c r="B340" s="341">
        <v>42987</v>
      </c>
      <c r="C340" s="342">
        <v>1500</v>
      </c>
      <c r="D340" s="342">
        <v>37.5</v>
      </c>
      <c r="E340" s="342">
        <v>1462.5</v>
      </c>
      <c r="F340" s="343" t="s">
        <v>3303</v>
      </c>
      <c r="G340" s="354" t="s">
        <v>3492</v>
      </c>
      <c r="V340" s="129"/>
    </row>
    <row r="341" spans="2:22" ht="15">
      <c r="B341" s="341">
        <v>42988</v>
      </c>
      <c r="C341" s="342">
        <v>200</v>
      </c>
      <c r="D341" s="342">
        <v>5</v>
      </c>
      <c r="E341" s="342">
        <v>195</v>
      </c>
      <c r="F341" s="343" t="s">
        <v>3261</v>
      </c>
      <c r="G341" s="354" t="s">
        <v>2488</v>
      </c>
      <c r="V341" s="129"/>
    </row>
    <row r="342" spans="2:22" ht="15">
      <c r="B342" s="341">
        <v>42988</v>
      </c>
      <c r="C342" s="342">
        <v>700</v>
      </c>
      <c r="D342" s="342">
        <v>17.5</v>
      </c>
      <c r="E342" s="342">
        <v>682.5</v>
      </c>
      <c r="F342" s="343" t="s">
        <v>3343</v>
      </c>
      <c r="G342" s="354" t="s">
        <v>1952</v>
      </c>
      <c r="V342" s="129"/>
    </row>
    <row r="343" spans="2:22" ht="15">
      <c r="B343" s="341">
        <v>42988</v>
      </c>
      <c r="C343" s="342">
        <v>500</v>
      </c>
      <c r="D343" s="342">
        <v>12.5</v>
      </c>
      <c r="E343" s="342">
        <v>487.5</v>
      </c>
      <c r="F343" s="343" t="s">
        <v>3261</v>
      </c>
      <c r="G343" s="354" t="s">
        <v>3493</v>
      </c>
      <c r="V343" s="129"/>
    </row>
    <row r="344" spans="2:22" ht="15">
      <c r="B344" s="341">
        <v>42988</v>
      </c>
      <c r="C344" s="342">
        <v>500</v>
      </c>
      <c r="D344" s="342">
        <v>12.5</v>
      </c>
      <c r="E344" s="342">
        <v>487.5</v>
      </c>
      <c r="F344" s="343" t="s">
        <v>3261</v>
      </c>
      <c r="G344" s="354" t="s">
        <v>3494</v>
      </c>
      <c r="V344" s="129"/>
    </row>
    <row r="345" spans="2:22" ht="15">
      <c r="B345" s="341">
        <v>42988</v>
      </c>
      <c r="C345" s="342">
        <v>1000</v>
      </c>
      <c r="D345" s="342">
        <v>25</v>
      </c>
      <c r="E345" s="342">
        <v>975</v>
      </c>
      <c r="F345" s="343" t="s">
        <v>3343</v>
      </c>
      <c r="G345" s="354" t="s">
        <v>3495</v>
      </c>
      <c r="V345" s="129"/>
    </row>
    <row r="346" spans="2:22" ht="15">
      <c r="B346" s="341">
        <v>42988</v>
      </c>
      <c r="C346" s="342">
        <v>1500</v>
      </c>
      <c r="D346" s="342">
        <v>37.5</v>
      </c>
      <c r="E346" s="342">
        <v>1462.5</v>
      </c>
      <c r="F346" s="343" t="s">
        <v>3261</v>
      </c>
      <c r="G346" s="354" t="s">
        <v>3496</v>
      </c>
      <c r="V346" s="129"/>
    </row>
    <row r="347" spans="2:22" ht="15">
      <c r="B347" s="341">
        <v>42988</v>
      </c>
      <c r="C347" s="342">
        <v>1162.5</v>
      </c>
      <c r="D347" s="342">
        <v>29.06</v>
      </c>
      <c r="E347" s="342">
        <v>1133.44</v>
      </c>
      <c r="F347" s="343" t="s">
        <v>3261</v>
      </c>
      <c r="G347" s="354" t="s">
        <v>3497</v>
      </c>
      <c r="V347" s="129"/>
    </row>
    <row r="348" spans="2:22" ht="15">
      <c r="B348" s="341">
        <v>42988</v>
      </c>
      <c r="C348" s="342">
        <v>500</v>
      </c>
      <c r="D348" s="342">
        <v>12.5</v>
      </c>
      <c r="E348" s="342">
        <v>487.5</v>
      </c>
      <c r="F348" s="343" t="s">
        <v>3261</v>
      </c>
      <c r="G348" s="354" t="s">
        <v>3498</v>
      </c>
      <c r="V348" s="129"/>
    </row>
    <row r="349" spans="2:22" ht="15">
      <c r="B349" s="341">
        <v>42988</v>
      </c>
      <c r="C349" s="342">
        <v>50</v>
      </c>
      <c r="D349" s="342">
        <v>1.25</v>
      </c>
      <c r="E349" s="342">
        <v>48.75</v>
      </c>
      <c r="F349" s="343" t="s">
        <v>3261</v>
      </c>
      <c r="G349" s="354" t="s">
        <v>3405</v>
      </c>
      <c r="V349" s="129"/>
    </row>
    <row r="350" spans="2:22" ht="15">
      <c r="B350" s="341">
        <v>42988</v>
      </c>
      <c r="C350" s="342">
        <v>1000</v>
      </c>
      <c r="D350" s="342">
        <v>25</v>
      </c>
      <c r="E350" s="342">
        <v>975</v>
      </c>
      <c r="F350" s="343" t="s">
        <v>3270</v>
      </c>
      <c r="G350" s="354" t="s">
        <v>3499</v>
      </c>
      <c r="V350" s="129"/>
    </row>
    <row r="351" spans="2:22" ht="15">
      <c r="B351" s="341">
        <v>42988</v>
      </c>
      <c r="C351" s="342">
        <v>8536</v>
      </c>
      <c r="D351" s="342">
        <v>213.4</v>
      </c>
      <c r="E351" s="342">
        <v>8322.6</v>
      </c>
      <c r="F351" s="343" t="s">
        <v>3261</v>
      </c>
      <c r="G351" s="354" t="s">
        <v>3500</v>
      </c>
      <c r="V351" s="129"/>
    </row>
    <row r="352" spans="2:22" ht="15">
      <c r="B352" s="341">
        <v>42988</v>
      </c>
      <c r="C352" s="342">
        <v>7000</v>
      </c>
      <c r="D352" s="342">
        <v>175</v>
      </c>
      <c r="E352" s="342">
        <v>6825</v>
      </c>
      <c r="F352" s="343" t="s">
        <v>3303</v>
      </c>
      <c r="G352" s="354" t="s">
        <v>3501</v>
      </c>
      <c r="V352" s="129"/>
    </row>
    <row r="353" spans="2:22" ht="15">
      <c r="B353" s="341">
        <v>42988</v>
      </c>
      <c r="C353" s="342">
        <v>1000</v>
      </c>
      <c r="D353" s="342">
        <v>25</v>
      </c>
      <c r="E353" s="342">
        <v>975</v>
      </c>
      <c r="F353" s="343" t="s">
        <v>3261</v>
      </c>
      <c r="G353" s="354" t="s">
        <v>3502</v>
      </c>
      <c r="V353" s="129"/>
    </row>
    <row r="354" spans="2:22" ht="15">
      <c r="B354" s="341">
        <v>42988</v>
      </c>
      <c r="C354" s="342">
        <v>700</v>
      </c>
      <c r="D354" s="342">
        <v>17.5</v>
      </c>
      <c r="E354" s="342">
        <v>682.5</v>
      </c>
      <c r="F354" s="343" t="s">
        <v>3343</v>
      </c>
      <c r="G354" s="354" t="s">
        <v>3503</v>
      </c>
      <c r="V354" s="129"/>
    </row>
    <row r="355" spans="2:22" ht="15">
      <c r="B355" s="341">
        <v>42989</v>
      </c>
      <c r="C355" s="342">
        <v>500</v>
      </c>
      <c r="D355" s="342">
        <v>12.5</v>
      </c>
      <c r="E355" s="342">
        <v>487.5</v>
      </c>
      <c r="F355" s="343" t="s">
        <v>3283</v>
      </c>
      <c r="G355" s="354" t="s">
        <v>3504</v>
      </c>
      <c r="V355" s="129"/>
    </row>
    <row r="356" spans="2:22" ht="15">
      <c r="B356" s="341">
        <v>42989</v>
      </c>
      <c r="C356" s="342">
        <v>500</v>
      </c>
      <c r="D356" s="342">
        <v>12.5</v>
      </c>
      <c r="E356" s="342">
        <v>487.5</v>
      </c>
      <c r="F356" s="343" t="s">
        <v>3261</v>
      </c>
      <c r="G356" s="354" t="s">
        <v>3505</v>
      </c>
      <c r="V356" s="129"/>
    </row>
    <row r="357" spans="2:22" ht="15">
      <c r="B357" s="341">
        <v>42989</v>
      </c>
      <c r="C357" s="342">
        <v>500</v>
      </c>
      <c r="D357" s="342">
        <v>12.5</v>
      </c>
      <c r="E357" s="342">
        <v>487.5</v>
      </c>
      <c r="F357" s="343" t="s">
        <v>3343</v>
      </c>
      <c r="G357" s="354" t="s">
        <v>3506</v>
      </c>
      <c r="V357" s="129"/>
    </row>
    <row r="358" spans="2:22" ht="15">
      <c r="B358" s="341">
        <v>42989</v>
      </c>
      <c r="C358" s="342">
        <v>1500</v>
      </c>
      <c r="D358" s="342">
        <v>37.5</v>
      </c>
      <c r="E358" s="342">
        <v>1462.5</v>
      </c>
      <c r="F358" s="343" t="s">
        <v>3261</v>
      </c>
      <c r="G358" s="354" t="s">
        <v>3507</v>
      </c>
      <c r="V358" s="129"/>
    </row>
    <row r="359" spans="2:22" ht="15">
      <c r="B359" s="341">
        <v>42989</v>
      </c>
      <c r="C359" s="342">
        <v>90</v>
      </c>
      <c r="D359" s="342">
        <v>2.25</v>
      </c>
      <c r="E359" s="342">
        <v>87.75</v>
      </c>
      <c r="F359" s="343" t="s">
        <v>3343</v>
      </c>
      <c r="G359" s="354" t="s">
        <v>2766</v>
      </c>
      <c r="V359" s="129"/>
    </row>
    <row r="360" spans="2:22" ht="15">
      <c r="B360" s="341">
        <v>42989</v>
      </c>
      <c r="C360" s="342">
        <v>5000</v>
      </c>
      <c r="D360" s="342">
        <v>125</v>
      </c>
      <c r="E360" s="342">
        <v>4875</v>
      </c>
      <c r="F360" s="343" t="s">
        <v>3370</v>
      </c>
      <c r="G360" s="354" t="s">
        <v>3028</v>
      </c>
      <c r="V360" s="129"/>
    </row>
    <row r="361" spans="2:22" ht="15">
      <c r="B361" s="341">
        <v>42989</v>
      </c>
      <c r="C361" s="342">
        <v>3500</v>
      </c>
      <c r="D361" s="342">
        <v>87.5</v>
      </c>
      <c r="E361" s="342">
        <v>3412.5</v>
      </c>
      <c r="F361" s="343" t="s">
        <v>3261</v>
      </c>
      <c r="G361" s="354" t="s">
        <v>3508</v>
      </c>
      <c r="V361" s="129"/>
    </row>
    <row r="362" spans="2:22" ht="15">
      <c r="B362" s="341">
        <v>42989</v>
      </c>
      <c r="C362" s="342">
        <v>100</v>
      </c>
      <c r="D362" s="342">
        <v>2.5</v>
      </c>
      <c r="E362" s="342">
        <v>97.5</v>
      </c>
      <c r="F362" s="343" t="s">
        <v>3261</v>
      </c>
      <c r="G362" s="354" t="s">
        <v>3472</v>
      </c>
      <c r="V362" s="129"/>
    </row>
    <row r="363" spans="2:22" ht="15">
      <c r="B363" s="341">
        <v>42989</v>
      </c>
      <c r="C363" s="342">
        <v>1000</v>
      </c>
      <c r="D363" s="342">
        <v>25</v>
      </c>
      <c r="E363" s="342">
        <v>975</v>
      </c>
      <c r="F363" s="343" t="s">
        <v>3335</v>
      </c>
      <c r="G363" s="354" t="s">
        <v>3509</v>
      </c>
      <c r="V363" s="129"/>
    </row>
    <row r="364" spans="2:22" ht="15">
      <c r="B364" s="341">
        <v>42989</v>
      </c>
      <c r="C364" s="342">
        <v>15000</v>
      </c>
      <c r="D364" s="342">
        <v>375</v>
      </c>
      <c r="E364" s="342">
        <v>14625</v>
      </c>
      <c r="F364" s="343" t="s">
        <v>3261</v>
      </c>
      <c r="G364" s="354" t="s">
        <v>3510</v>
      </c>
      <c r="V364" s="129"/>
    </row>
    <row r="365" spans="2:22" ht="15">
      <c r="B365" s="341">
        <v>42989</v>
      </c>
      <c r="C365" s="342">
        <v>5000</v>
      </c>
      <c r="D365" s="342">
        <v>125</v>
      </c>
      <c r="E365" s="342">
        <v>4875</v>
      </c>
      <c r="F365" s="343" t="s">
        <v>3261</v>
      </c>
      <c r="G365" s="354" t="s">
        <v>3511</v>
      </c>
      <c r="V365" s="129"/>
    </row>
    <row r="366" spans="2:22" ht="15">
      <c r="B366" s="341">
        <v>42989</v>
      </c>
      <c r="C366" s="342">
        <v>1000</v>
      </c>
      <c r="D366" s="342">
        <v>25</v>
      </c>
      <c r="E366" s="342">
        <v>975</v>
      </c>
      <c r="F366" s="343" t="s">
        <v>3261</v>
      </c>
      <c r="G366" s="354" t="s">
        <v>3512</v>
      </c>
      <c r="V366" s="129"/>
    </row>
    <row r="367" spans="2:22" ht="15">
      <c r="B367" s="341">
        <v>42989</v>
      </c>
      <c r="C367" s="342">
        <v>1000</v>
      </c>
      <c r="D367" s="342">
        <v>25</v>
      </c>
      <c r="E367" s="342">
        <v>975</v>
      </c>
      <c r="F367" s="343" t="s">
        <v>3392</v>
      </c>
      <c r="G367" s="354" t="s">
        <v>3513</v>
      </c>
      <c r="V367" s="129"/>
    </row>
    <row r="368" spans="2:22" ht="15">
      <c r="B368" s="341">
        <v>42989</v>
      </c>
      <c r="C368" s="342">
        <v>50</v>
      </c>
      <c r="D368" s="342">
        <v>1.25</v>
      </c>
      <c r="E368" s="342">
        <v>48.75</v>
      </c>
      <c r="F368" s="343" t="s">
        <v>3288</v>
      </c>
      <c r="G368" s="354" t="s">
        <v>3376</v>
      </c>
      <c r="V368" s="129"/>
    </row>
    <row r="369" spans="2:22" ht="15">
      <c r="B369" s="341">
        <v>42989</v>
      </c>
      <c r="C369" s="342">
        <v>100</v>
      </c>
      <c r="D369" s="342">
        <v>2.5</v>
      </c>
      <c r="E369" s="342">
        <v>97.5</v>
      </c>
      <c r="F369" s="343" t="s">
        <v>3357</v>
      </c>
      <c r="G369" s="354" t="s">
        <v>3514</v>
      </c>
      <c r="V369" s="129"/>
    </row>
    <row r="370" spans="2:22" ht="15">
      <c r="B370" s="341">
        <v>42989</v>
      </c>
      <c r="C370" s="342">
        <v>2000</v>
      </c>
      <c r="D370" s="342">
        <v>50</v>
      </c>
      <c r="E370" s="342">
        <v>1950</v>
      </c>
      <c r="F370" s="343" t="s">
        <v>3261</v>
      </c>
      <c r="G370" s="354" t="s">
        <v>3515</v>
      </c>
      <c r="V370" s="129"/>
    </row>
    <row r="371" spans="2:22" ht="15">
      <c r="B371" s="341">
        <v>42989</v>
      </c>
      <c r="C371" s="342">
        <v>500</v>
      </c>
      <c r="D371" s="342">
        <v>12.5</v>
      </c>
      <c r="E371" s="342">
        <v>487.5</v>
      </c>
      <c r="F371" s="343" t="s">
        <v>3261</v>
      </c>
      <c r="G371" s="354" t="s">
        <v>3516</v>
      </c>
      <c r="V371" s="129"/>
    </row>
    <row r="372" spans="2:22" ht="15">
      <c r="B372" s="341">
        <v>42989</v>
      </c>
      <c r="C372" s="342">
        <v>100</v>
      </c>
      <c r="D372" s="342">
        <v>2.5</v>
      </c>
      <c r="E372" s="342">
        <v>97.5</v>
      </c>
      <c r="F372" s="343" t="s">
        <v>3297</v>
      </c>
      <c r="G372" s="354" t="s">
        <v>3517</v>
      </c>
      <c r="V372" s="129"/>
    </row>
    <row r="373" spans="2:22" ht="15">
      <c r="B373" s="341">
        <v>42989</v>
      </c>
      <c r="C373" s="342">
        <v>300</v>
      </c>
      <c r="D373" s="342">
        <v>7.5</v>
      </c>
      <c r="E373" s="342">
        <v>292.5</v>
      </c>
      <c r="F373" s="343" t="s">
        <v>3297</v>
      </c>
      <c r="G373" s="354" t="s">
        <v>3518</v>
      </c>
      <c r="V373" s="129"/>
    </row>
    <row r="374" spans="2:22" ht="15">
      <c r="B374" s="341">
        <v>42990</v>
      </c>
      <c r="C374" s="342">
        <v>100</v>
      </c>
      <c r="D374" s="342">
        <v>2.5</v>
      </c>
      <c r="E374" s="342">
        <v>97.5</v>
      </c>
      <c r="F374" s="343" t="s">
        <v>3261</v>
      </c>
      <c r="G374" s="354" t="s">
        <v>3385</v>
      </c>
      <c r="V374" s="129"/>
    </row>
    <row r="375" spans="2:22" ht="15">
      <c r="B375" s="341">
        <v>42990</v>
      </c>
      <c r="C375" s="342">
        <v>500</v>
      </c>
      <c r="D375" s="342">
        <v>12.5</v>
      </c>
      <c r="E375" s="342">
        <v>487.5</v>
      </c>
      <c r="F375" s="343" t="s">
        <v>3261</v>
      </c>
      <c r="G375" s="354" t="s">
        <v>3519</v>
      </c>
      <c r="V375" s="129"/>
    </row>
    <row r="376" spans="2:22" ht="15">
      <c r="B376" s="341">
        <v>42990</v>
      </c>
      <c r="C376" s="342">
        <v>2000</v>
      </c>
      <c r="D376" s="342">
        <v>50</v>
      </c>
      <c r="E376" s="342">
        <v>1950</v>
      </c>
      <c r="F376" s="343" t="s">
        <v>3370</v>
      </c>
      <c r="G376" s="354" t="s">
        <v>3470</v>
      </c>
      <c r="V376" s="129"/>
    </row>
    <row r="377" spans="2:22" ht="15">
      <c r="B377" s="341">
        <v>42990</v>
      </c>
      <c r="C377" s="342">
        <v>500</v>
      </c>
      <c r="D377" s="342">
        <v>12.5</v>
      </c>
      <c r="E377" s="342">
        <v>487.5</v>
      </c>
      <c r="F377" s="343" t="s">
        <v>3343</v>
      </c>
      <c r="G377" s="354" t="s">
        <v>2547</v>
      </c>
      <c r="V377" s="129"/>
    </row>
    <row r="378" spans="2:22" ht="15">
      <c r="B378" s="341">
        <v>42990</v>
      </c>
      <c r="C378" s="342">
        <v>3530</v>
      </c>
      <c r="D378" s="342">
        <v>88.25</v>
      </c>
      <c r="E378" s="342">
        <v>3441.75</v>
      </c>
      <c r="F378" s="343" t="s">
        <v>3361</v>
      </c>
      <c r="G378" s="354" t="s">
        <v>2197</v>
      </c>
      <c r="V378" s="129"/>
    </row>
    <row r="379" spans="2:22" ht="15">
      <c r="B379" s="341">
        <v>42990</v>
      </c>
      <c r="C379" s="342">
        <v>20000</v>
      </c>
      <c r="D379" s="342">
        <v>500</v>
      </c>
      <c r="E379" s="342">
        <v>19500</v>
      </c>
      <c r="F379" s="343" t="s">
        <v>3261</v>
      </c>
      <c r="G379" s="354" t="s">
        <v>3520</v>
      </c>
      <c r="V379" s="129"/>
    </row>
    <row r="380" spans="2:22" ht="15">
      <c r="B380" s="341">
        <v>42990</v>
      </c>
      <c r="C380" s="342">
        <v>10000</v>
      </c>
      <c r="D380" s="342">
        <v>250</v>
      </c>
      <c r="E380" s="342">
        <v>9750</v>
      </c>
      <c r="F380" s="343" t="s">
        <v>3407</v>
      </c>
      <c r="G380" s="354" t="s">
        <v>3521</v>
      </c>
      <c r="V380" s="129"/>
    </row>
    <row r="381" spans="2:22" ht="15">
      <c r="B381" s="341">
        <v>42990</v>
      </c>
      <c r="C381" s="342">
        <v>300</v>
      </c>
      <c r="D381" s="342">
        <v>7.5</v>
      </c>
      <c r="E381" s="342">
        <v>292.5</v>
      </c>
      <c r="F381" s="343" t="s">
        <v>3261</v>
      </c>
      <c r="G381" s="354" t="s">
        <v>3317</v>
      </c>
      <c r="V381" s="129"/>
    </row>
    <row r="382" spans="2:22" ht="15">
      <c r="B382" s="341">
        <v>42990</v>
      </c>
      <c r="C382" s="342">
        <v>3000</v>
      </c>
      <c r="D382" s="342">
        <v>75</v>
      </c>
      <c r="E382" s="342">
        <v>2925</v>
      </c>
      <c r="F382" s="343" t="s">
        <v>3283</v>
      </c>
      <c r="G382" s="354" t="s">
        <v>3522</v>
      </c>
      <c r="V382" s="129"/>
    </row>
    <row r="383" spans="2:22" ht="15">
      <c r="B383" s="341">
        <v>42990</v>
      </c>
      <c r="C383" s="342">
        <v>100</v>
      </c>
      <c r="D383" s="342">
        <v>2.5</v>
      </c>
      <c r="E383" s="342">
        <v>97.5</v>
      </c>
      <c r="F383" s="343" t="s">
        <v>3343</v>
      </c>
      <c r="G383" s="354" t="s">
        <v>3523</v>
      </c>
      <c r="V383" s="129"/>
    </row>
    <row r="384" spans="2:22" ht="15">
      <c r="B384" s="341">
        <v>42990</v>
      </c>
      <c r="C384" s="342">
        <v>300</v>
      </c>
      <c r="D384" s="342">
        <v>7.5</v>
      </c>
      <c r="E384" s="342">
        <v>292.5</v>
      </c>
      <c r="F384" s="343" t="s">
        <v>3343</v>
      </c>
      <c r="G384" s="354" t="s">
        <v>3524</v>
      </c>
      <c r="V384" s="129"/>
    </row>
    <row r="385" spans="2:22" ht="15">
      <c r="B385" s="341">
        <v>42990</v>
      </c>
      <c r="C385" s="342">
        <v>1000</v>
      </c>
      <c r="D385" s="342">
        <v>25</v>
      </c>
      <c r="E385" s="342">
        <v>975</v>
      </c>
      <c r="F385" s="343" t="s">
        <v>3283</v>
      </c>
      <c r="G385" s="354" t="s">
        <v>3525</v>
      </c>
      <c r="V385" s="129"/>
    </row>
    <row r="386" spans="2:22" ht="15">
      <c r="B386" s="341">
        <v>42990</v>
      </c>
      <c r="C386" s="342">
        <v>300</v>
      </c>
      <c r="D386" s="342">
        <v>7.5</v>
      </c>
      <c r="E386" s="342">
        <v>292.5</v>
      </c>
      <c r="F386" s="343" t="s">
        <v>3291</v>
      </c>
      <c r="G386" s="354" t="s">
        <v>3409</v>
      </c>
      <c r="V386" s="129"/>
    </row>
    <row r="387" spans="2:22" ht="15">
      <c r="B387" s="341">
        <v>42990</v>
      </c>
      <c r="C387" s="342">
        <v>1500</v>
      </c>
      <c r="D387" s="342">
        <v>37.5</v>
      </c>
      <c r="E387" s="342">
        <v>1462.5</v>
      </c>
      <c r="F387" s="343" t="s">
        <v>3283</v>
      </c>
      <c r="G387" s="354" t="s">
        <v>3382</v>
      </c>
      <c r="V387" s="129"/>
    </row>
    <row r="388" spans="2:22" ht="15">
      <c r="B388" s="341">
        <v>42990</v>
      </c>
      <c r="C388" s="342">
        <v>500</v>
      </c>
      <c r="D388" s="342">
        <v>12.5</v>
      </c>
      <c r="E388" s="342">
        <v>487.5</v>
      </c>
      <c r="F388" s="343" t="s">
        <v>3370</v>
      </c>
      <c r="G388" s="354" t="s">
        <v>3382</v>
      </c>
      <c r="V388" s="129"/>
    </row>
    <row r="389" spans="2:22" ht="15">
      <c r="B389" s="341">
        <v>42990</v>
      </c>
      <c r="C389" s="342">
        <v>3000</v>
      </c>
      <c r="D389" s="342">
        <v>75</v>
      </c>
      <c r="E389" s="342">
        <v>2925</v>
      </c>
      <c r="F389" s="343" t="s">
        <v>3283</v>
      </c>
      <c r="G389" s="354" t="s">
        <v>3526</v>
      </c>
      <c r="V389" s="129"/>
    </row>
    <row r="390" spans="2:22" ht="15">
      <c r="B390" s="341">
        <v>42990</v>
      </c>
      <c r="C390" s="342">
        <v>3000</v>
      </c>
      <c r="D390" s="342">
        <v>75</v>
      </c>
      <c r="E390" s="342">
        <v>2925</v>
      </c>
      <c r="F390" s="343" t="s">
        <v>3297</v>
      </c>
      <c r="G390" s="354" t="s">
        <v>3526</v>
      </c>
      <c r="V390" s="129"/>
    </row>
    <row r="391" spans="2:22" ht="15">
      <c r="B391" s="341">
        <v>42990</v>
      </c>
      <c r="C391" s="342">
        <v>3000</v>
      </c>
      <c r="D391" s="342">
        <v>75</v>
      </c>
      <c r="E391" s="342">
        <v>2925</v>
      </c>
      <c r="F391" s="343" t="s">
        <v>3357</v>
      </c>
      <c r="G391" s="354" t="s">
        <v>3526</v>
      </c>
      <c r="V391" s="129"/>
    </row>
    <row r="392" spans="2:22" ht="15">
      <c r="B392" s="341">
        <v>42990</v>
      </c>
      <c r="C392" s="342">
        <v>3000</v>
      </c>
      <c r="D392" s="342">
        <v>75</v>
      </c>
      <c r="E392" s="342">
        <v>2925</v>
      </c>
      <c r="F392" s="343" t="s">
        <v>3335</v>
      </c>
      <c r="G392" s="354" t="s">
        <v>3526</v>
      </c>
      <c r="V392" s="129"/>
    </row>
    <row r="393" spans="2:22" ht="15">
      <c r="B393" s="341">
        <v>42990</v>
      </c>
      <c r="C393" s="342">
        <v>200</v>
      </c>
      <c r="D393" s="342">
        <v>5</v>
      </c>
      <c r="E393" s="342">
        <v>195</v>
      </c>
      <c r="F393" s="343" t="s">
        <v>3343</v>
      </c>
      <c r="G393" s="354" t="s">
        <v>3527</v>
      </c>
      <c r="V393" s="129"/>
    </row>
    <row r="394" spans="2:22" ht="15">
      <c r="B394" s="341">
        <v>42990</v>
      </c>
      <c r="C394" s="342">
        <v>1000</v>
      </c>
      <c r="D394" s="342">
        <v>25</v>
      </c>
      <c r="E394" s="342">
        <v>975</v>
      </c>
      <c r="F394" s="343" t="s">
        <v>3343</v>
      </c>
      <c r="G394" s="354" t="s">
        <v>3528</v>
      </c>
      <c r="V394" s="129"/>
    </row>
    <row r="395" spans="2:22" ht="15">
      <c r="B395" s="341">
        <v>42990</v>
      </c>
      <c r="C395" s="342">
        <v>2000</v>
      </c>
      <c r="D395" s="342">
        <v>50</v>
      </c>
      <c r="E395" s="342">
        <v>1950</v>
      </c>
      <c r="F395" s="343" t="s">
        <v>3343</v>
      </c>
      <c r="G395" s="354" t="s">
        <v>3529</v>
      </c>
      <c r="V395" s="129"/>
    </row>
    <row r="396" spans="2:22" ht="15">
      <c r="B396" s="341">
        <v>42990</v>
      </c>
      <c r="C396" s="342">
        <v>2000</v>
      </c>
      <c r="D396" s="342">
        <v>50</v>
      </c>
      <c r="E396" s="342">
        <v>1950</v>
      </c>
      <c r="F396" s="343" t="s">
        <v>3370</v>
      </c>
      <c r="G396" s="354" t="s">
        <v>3529</v>
      </c>
      <c r="V396" s="129"/>
    </row>
    <row r="397" spans="2:22" ht="15">
      <c r="B397" s="341">
        <v>42990</v>
      </c>
      <c r="C397" s="342">
        <v>3000</v>
      </c>
      <c r="D397" s="342">
        <v>75</v>
      </c>
      <c r="E397" s="342">
        <v>2925</v>
      </c>
      <c r="F397" s="343" t="s">
        <v>3291</v>
      </c>
      <c r="G397" s="354" t="s">
        <v>3529</v>
      </c>
      <c r="V397" s="129"/>
    </row>
    <row r="398" spans="2:22" ht="15">
      <c r="B398" s="341">
        <v>42990</v>
      </c>
      <c r="C398" s="342">
        <v>1</v>
      </c>
      <c r="D398" s="342">
        <v>0.03</v>
      </c>
      <c r="E398" s="342">
        <v>0.97</v>
      </c>
      <c r="F398" s="343" t="s">
        <v>3343</v>
      </c>
      <c r="G398" s="354" t="s">
        <v>3524</v>
      </c>
      <c r="V398" s="129"/>
    </row>
    <row r="399" spans="2:22" ht="15">
      <c r="B399" s="341">
        <v>42990</v>
      </c>
      <c r="C399" s="342">
        <v>1</v>
      </c>
      <c r="D399" s="342">
        <v>0.03</v>
      </c>
      <c r="E399" s="342">
        <v>0.97</v>
      </c>
      <c r="F399" s="343" t="s">
        <v>3343</v>
      </c>
      <c r="G399" s="354" t="s">
        <v>3322</v>
      </c>
      <c r="V399" s="129"/>
    </row>
    <row r="400" spans="2:22" ht="15">
      <c r="B400" s="341">
        <v>42990</v>
      </c>
      <c r="C400" s="342">
        <v>500</v>
      </c>
      <c r="D400" s="342">
        <v>12.5</v>
      </c>
      <c r="E400" s="342">
        <v>487.5</v>
      </c>
      <c r="F400" s="343" t="s">
        <v>3261</v>
      </c>
      <c r="G400" s="354" t="s">
        <v>3530</v>
      </c>
      <c r="V400" s="129"/>
    </row>
    <row r="401" spans="2:22" ht="15">
      <c r="B401" s="341">
        <v>42990</v>
      </c>
      <c r="C401" s="342">
        <v>300</v>
      </c>
      <c r="D401" s="342">
        <v>7.5</v>
      </c>
      <c r="E401" s="342">
        <v>292.5</v>
      </c>
      <c r="F401" s="343" t="s">
        <v>3297</v>
      </c>
      <c r="G401" s="354" t="s">
        <v>3531</v>
      </c>
      <c r="V401" s="129"/>
    </row>
    <row r="402" spans="2:22" ht="15">
      <c r="B402" s="341">
        <v>42990</v>
      </c>
      <c r="C402" s="342">
        <v>2150</v>
      </c>
      <c r="D402" s="342">
        <v>53.75</v>
      </c>
      <c r="E402" s="342">
        <v>2096.25</v>
      </c>
      <c r="F402" s="343" t="s">
        <v>3283</v>
      </c>
      <c r="G402" s="354" t="s">
        <v>3532</v>
      </c>
      <c r="V402" s="129"/>
    </row>
    <row r="403" spans="2:22" ht="15">
      <c r="B403" s="341">
        <v>42991</v>
      </c>
      <c r="C403" s="342">
        <v>100000</v>
      </c>
      <c r="D403" s="342">
        <v>2500</v>
      </c>
      <c r="E403" s="342">
        <v>97500</v>
      </c>
      <c r="F403" s="343" t="s">
        <v>3283</v>
      </c>
      <c r="G403" s="354" t="s">
        <v>3533</v>
      </c>
      <c r="V403" s="129"/>
    </row>
    <row r="404" spans="2:22" ht="15">
      <c r="B404" s="341">
        <v>42991</v>
      </c>
      <c r="C404" s="342">
        <v>500</v>
      </c>
      <c r="D404" s="342">
        <v>12.5</v>
      </c>
      <c r="E404" s="342">
        <v>487.5</v>
      </c>
      <c r="F404" s="343" t="s">
        <v>3335</v>
      </c>
      <c r="G404" s="354" t="s">
        <v>3534</v>
      </c>
      <c r="V404" s="129"/>
    </row>
    <row r="405" spans="2:22" ht="15">
      <c r="B405" s="341">
        <v>42991</v>
      </c>
      <c r="C405" s="342">
        <v>1000</v>
      </c>
      <c r="D405" s="342">
        <v>25</v>
      </c>
      <c r="E405" s="342">
        <v>975</v>
      </c>
      <c r="F405" s="343" t="s">
        <v>3343</v>
      </c>
      <c r="G405" s="354" t="s">
        <v>3535</v>
      </c>
      <c r="V405" s="129"/>
    </row>
    <row r="406" spans="2:22" ht="15">
      <c r="B406" s="341">
        <v>42991</v>
      </c>
      <c r="C406" s="342">
        <v>1000</v>
      </c>
      <c r="D406" s="342">
        <v>25</v>
      </c>
      <c r="E406" s="342">
        <v>975</v>
      </c>
      <c r="F406" s="343" t="s">
        <v>3297</v>
      </c>
      <c r="G406" s="354" t="s">
        <v>3535</v>
      </c>
      <c r="V406" s="129"/>
    </row>
    <row r="407" spans="2:22" ht="15">
      <c r="B407" s="341">
        <v>42991</v>
      </c>
      <c r="C407" s="342">
        <v>1000</v>
      </c>
      <c r="D407" s="342">
        <v>25</v>
      </c>
      <c r="E407" s="342">
        <v>975</v>
      </c>
      <c r="F407" s="343" t="s">
        <v>3343</v>
      </c>
      <c r="G407" s="354" t="s">
        <v>3424</v>
      </c>
      <c r="V407" s="129"/>
    </row>
    <row r="408" spans="2:22" ht="15">
      <c r="B408" s="341">
        <v>42991</v>
      </c>
      <c r="C408" s="342">
        <v>792</v>
      </c>
      <c r="D408" s="342">
        <v>19.8</v>
      </c>
      <c r="E408" s="342">
        <v>772.2</v>
      </c>
      <c r="F408" s="343" t="s">
        <v>3261</v>
      </c>
      <c r="G408" s="354" t="s">
        <v>3536</v>
      </c>
      <c r="V408" s="129"/>
    </row>
    <row r="409" spans="2:22" ht="15">
      <c r="B409" s="341">
        <v>42991</v>
      </c>
      <c r="C409" s="342">
        <v>30000</v>
      </c>
      <c r="D409" s="342">
        <v>750</v>
      </c>
      <c r="E409" s="342">
        <v>29250</v>
      </c>
      <c r="F409" s="343" t="s">
        <v>3283</v>
      </c>
      <c r="G409" s="354" t="s">
        <v>3537</v>
      </c>
      <c r="V409" s="129"/>
    </row>
    <row r="410" spans="2:22" ht="15">
      <c r="B410" s="341">
        <v>42991</v>
      </c>
      <c r="C410" s="342">
        <v>2000</v>
      </c>
      <c r="D410" s="342">
        <v>50</v>
      </c>
      <c r="E410" s="342">
        <v>1950</v>
      </c>
      <c r="F410" s="343" t="s">
        <v>3261</v>
      </c>
      <c r="G410" s="354" t="s">
        <v>3538</v>
      </c>
      <c r="V410" s="129"/>
    </row>
    <row r="411" spans="2:22" ht="15">
      <c r="B411" s="341">
        <v>42991</v>
      </c>
      <c r="C411" s="342">
        <v>500</v>
      </c>
      <c r="D411" s="342">
        <v>12.5</v>
      </c>
      <c r="E411" s="342">
        <v>487.5</v>
      </c>
      <c r="F411" s="343" t="s">
        <v>3290</v>
      </c>
      <c r="G411" s="354" t="s">
        <v>3539</v>
      </c>
      <c r="V411" s="129"/>
    </row>
    <row r="412" spans="2:22" ht="15">
      <c r="B412" s="341">
        <v>42991</v>
      </c>
      <c r="C412" s="342">
        <v>500</v>
      </c>
      <c r="D412" s="342">
        <v>12.5</v>
      </c>
      <c r="E412" s="342">
        <v>487.5</v>
      </c>
      <c r="F412" s="343" t="s">
        <v>3407</v>
      </c>
      <c r="G412" s="354" t="s">
        <v>2159</v>
      </c>
      <c r="V412" s="129"/>
    </row>
    <row r="413" spans="2:22" ht="15">
      <c r="B413" s="341">
        <v>42991</v>
      </c>
      <c r="C413" s="342">
        <v>500</v>
      </c>
      <c r="D413" s="342">
        <v>12.5</v>
      </c>
      <c r="E413" s="342">
        <v>487.5</v>
      </c>
      <c r="F413" s="343" t="s">
        <v>3343</v>
      </c>
      <c r="G413" s="354" t="s">
        <v>2159</v>
      </c>
      <c r="V413" s="129"/>
    </row>
    <row r="414" spans="2:22" ht="15">
      <c r="B414" s="341">
        <v>42991</v>
      </c>
      <c r="C414" s="342">
        <v>1000</v>
      </c>
      <c r="D414" s="342">
        <v>25</v>
      </c>
      <c r="E414" s="342">
        <v>975</v>
      </c>
      <c r="F414" s="343" t="s">
        <v>3297</v>
      </c>
      <c r="G414" s="354" t="s">
        <v>2159</v>
      </c>
      <c r="V414" s="129"/>
    </row>
    <row r="415" spans="2:22" ht="15">
      <c r="B415" s="341">
        <v>42991</v>
      </c>
      <c r="C415" s="342">
        <v>1500</v>
      </c>
      <c r="D415" s="342">
        <v>37.5</v>
      </c>
      <c r="E415" s="342">
        <v>1462.5</v>
      </c>
      <c r="F415" s="343" t="s">
        <v>3343</v>
      </c>
      <c r="G415" s="354" t="s">
        <v>3540</v>
      </c>
      <c r="V415" s="129"/>
    </row>
    <row r="416" spans="2:22" ht="15">
      <c r="B416" s="341">
        <v>42991</v>
      </c>
      <c r="C416" s="342">
        <v>500</v>
      </c>
      <c r="D416" s="342">
        <v>12.5</v>
      </c>
      <c r="E416" s="342">
        <v>487.5</v>
      </c>
      <c r="F416" s="343" t="s">
        <v>3261</v>
      </c>
      <c r="G416" s="354" t="s">
        <v>3541</v>
      </c>
      <c r="V416" s="129"/>
    </row>
    <row r="417" spans="2:22" ht="15">
      <c r="B417" s="341">
        <v>42991</v>
      </c>
      <c r="C417" s="342">
        <v>5800</v>
      </c>
      <c r="D417" s="342">
        <v>145</v>
      </c>
      <c r="E417" s="342">
        <v>5655</v>
      </c>
      <c r="F417" s="343" t="s">
        <v>3261</v>
      </c>
      <c r="G417" s="354" t="s">
        <v>3542</v>
      </c>
      <c r="V417" s="129"/>
    </row>
    <row r="418" spans="2:22" ht="15">
      <c r="B418" s="341">
        <v>42991</v>
      </c>
      <c r="C418" s="342">
        <v>2000</v>
      </c>
      <c r="D418" s="342">
        <v>50</v>
      </c>
      <c r="E418" s="342">
        <v>1950</v>
      </c>
      <c r="F418" s="343" t="s">
        <v>3283</v>
      </c>
      <c r="G418" s="354" t="s">
        <v>3543</v>
      </c>
      <c r="V418" s="129"/>
    </row>
    <row r="419" spans="2:22" ht="15">
      <c r="B419" s="341">
        <v>42991</v>
      </c>
      <c r="C419" s="342">
        <v>10000</v>
      </c>
      <c r="D419" s="342">
        <v>250</v>
      </c>
      <c r="E419" s="342">
        <v>9750</v>
      </c>
      <c r="F419" s="343" t="s">
        <v>3261</v>
      </c>
      <c r="G419" s="354" t="s">
        <v>3544</v>
      </c>
      <c r="V419" s="129"/>
    </row>
    <row r="420" spans="2:22" ht="15">
      <c r="B420" s="341">
        <v>42991</v>
      </c>
      <c r="C420" s="342">
        <v>1000</v>
      </c>
      <c r="D420" s="342">
        <v>25</v>
      </c>
      <c r="E420" s="342">
        <v>975</v>
      </c>
      <c r="F420" s="343" t="s">
        <v>3283</v>
      </c>
      <c r="G420" s="354" t="s">
        <v>3545</v>
      </c>
      <c r="V420" s="129"/>
    </row>
    <row r="421" spans="2:22" ht="15">
      <c r="B421" s="341">
        <v>42991</v>
      </c>
      <c r="C421" s="342">
        <v>1000</v>
      </c>
      <c r="D421" s="342">
        <v>25</v>
      </c>
      <c r="E421" s="342">
        <v>975</v>
      </c>
      <c r="F421" s="343" t="s">
        <v>3297</v>
      </c>
      <c r="G421" s="354" t="s">
        <v>3546</v>
      </c>
      <c r="V421" s="129"/>
    </row>
    <row r="422" spans="2:22" ht="15">
      <c r="B422" s="341">
        <v>42991</v>
      </c>
      <c r="C422" s="342">
        <v>2000</v>
      </c>
      <c r="D422" s="342">
        <v>50</v>
      </c>
      <c r="E422" s="342">
        <v>1950</v>
      </c>
      <c r="F422" s="343" t="s">
        <v>3343</v>
      </c>
      <c r="G422" s="354" t="s">
        <v>3547</v>
      </c>
      <c r="V422" s="129"/>
    </row>
    <row r="423" spans="2:22" ht="15">
      <c r="B423" s="341">
        <v>42991</v>
      </c>
      <c r="C423" s="342">
        <v>1000</v>
      </c>
      <c r="D423" s="342">
        <v>25</v>
      </c>
      <c r="E423" s="342">
        <v>975</v>
      </c>
      <c r="F423" s="343" t="s">
        <v>3370</v>
      </c>
      <c r="G423" s="354" t="s">
        <v>3548</v>
      </c>
      <c r="V423" s="129"/>
    </row>
    <row r="424" spans="2:22" ht="15">
      <c r="B424" s="341">
        <v>42991</v>
      </c>
      <c r="C424" s="342">
        <v>100</v>
      </c>
      <c r="D424" s="342">
        <v>2.5</v>
      </c>
      <c r="E424" s="342">
        <v>97.5</v>
      </c>
      <c r="F424" s="343" t="s">
        <v>3343</v>
      </c>
      <c r="G424" s="354" t="s">
        <v>3549</v>
      </c>
      <c r="V424" s="129"/>
    </row>
    <row r="425" spans="2:22" ht="15">
      <c r="B425" s="341">
        <v>42991</v>
      </c>
      <c r="C425" s="342">
        <v>100</v>
      </c>
      <c r="D425" s="342">
        <v>2.5</v>
      </c>
      <c r="E425" s="342">
        <v>97.5</v>
      </c>
      <c r="F425" s="343" t="s">
        <v>3343</v>
      </c>
      <c r="G425" s="354" t="s">
        <v>3550</v>
      </c>
      <c r="V425" s="129"/>
    </row>
    <row r="426" spans="2:22" ht="15">
      <c r="B426" s="341">
        <v>42991</v>
      </c>
      <c r="C426" s="342">
        <v>500</v>
      </c>
      <c r="D426" s="342">
        <v>12.5</v>
      </c>
      <c r="E426" s="342">
        <v>487.5</v>
      </c>
      <c r="F426" s="343" t="s">
        <v>3303</v>
      </c>
      <c r="G426" s="354" t="s">
        <v>3550</v>
      </c>
      <c r="V426" s="129"/>
    </row>
    <row r="427" spans="2:22" ht="15">
      <c r="B427" s="341">
        <v>42991</v>
      </c>
      <c r="C427" s="342">
        <v>500</v>
      </c>
      <c r="D427" s="342">
        <v>12.5</v>
      </c>
      <c r="E427" s="342">
        <v>487.5</v>
      </c>
      <c r="F427" s="343" t="s">
        <v>3303</v>
      </c>
      <c r="G427" s="354" t="s">
        <v>3551</v>
      </c>
      <c r="V427" s="129"/>
    </row>
    <row r="428" spans="2:22" ht="15">
      <c r="B428" s="341">
        <v>42991</v>
      </c>
      <c r="C428" s="342">
        <v>3000</v>
      </c>
      <c r="D428" s="342">
        <v>75</v>
      </c>
      <c r="E428" s="342">
        <v>2925</v>
      </c>
      <c r="F428" s="343" t="s">
        <v>3343</v>
      </c>
      <c r="G428" s="354" t="s">
        <v>3552</v>
      </c>
      <c r="V428" s="129"/>
    </row>
    <row r="429" spans="2:22" ht="15">
      <c r="B429" s="341">
        <v>42991</v>
      </c>
      <c r="C429" s="342">
        <v>908</v>
      </c>
      <c r="D429" s="342">
        <v>22.7</v>
      </c>
      <c r="E429" s="342">
        <v>885.3</v>
      </c>
      <c r="F429" s="343" t="s">
        <v>3283</v>
      </c>
      <c r="G429" s="354" t="s">
        <v>3553</v>
      </c>
      <c r="V429" s="129"/>
    </row>
    <row r="430" spans="2:22" ht="15">
      <c r="B430" s="341">
        <v>42991</v>
      </c>
      <c r="C430" s="342">
        <v>1000</v>
      </c>
      <c r="D430" s="342">
        <v>25</v>
      </c>
      <c r="E430" s="342">
        <v>975</v>
      </c>
      <c r="F430" s="343" t="s">
        <v>3261</v>
      </c>
      <c r="G430" s="354" t="s">
        <v>3554</v>
      </c>
      <c r="V430" s="129"/>
    </row>
    <row r="431" spans="2:22" ht="15">
      <c r="B431" s="341">
        <v>42991</v>
      </c>
      <c r="C431" s="342">
        <v>5000</v>
      </c>
      <c r="D431" s="342">
        <v>125</v>
      </c>
      <c r="E431" s="342">
        <v>4875</v>
      </c>
      <c r="F431" s="343" t="s">
        <v>3297</v>
      </c>
      <c r="G431" s="354" t="s">
        <v>3555</v>
      </c>
      <c r="V431" s="129"/>
    </row>
    <row r="432" spans="2:22" ht="15">
      <c r="B432" s="341">
        <v>42991</v>
      </c>
      <c r="C432" s="342">
        <v>10000</v>
      </c>
      <c r="D432" s="342">
        <v>250</v>
      </c>
      <c r="E432" s="342">
        <v>9750</v>
      </c>
      <c r="F432" s="343" t="s">
        <v>3343</v>
      </c>
      <c r="G432" s="354" t="s">
        <v>3556</v>
      </c>
      <c r="V432" s="129"/>
    </row>
    <row r="433" spans="2:22" ht="15">
      <c r="B433" s="341">
        <v>42991</v>
      </c>
      <c r="C433" s="342">
        <v>25000</v>
      </c>
      <c r="D433" s="342">
        <v>625</v>
      </c>
      <c r="E433" s="342">
        <v>24375</v>
      </c>
      <c r="F433" s="343" t="s">
        <v>3361</v>
      </c>
      <c r="G433" s="354" t="s">
        <v>3557</v>
      </c>
      <c r="V433" s="129"/>
    </row>
    <row r="434" spans="2:22" ht="15">
      <c r="B434" s="341">
        <v>42991</v>
      </c>
      <c r="C434" s="342">
        <v>100</v>
      </c>
      <c r="D434" s="342">
        <v>2.5</v>
      </c>
      <c r="E434" s="342">
        <v>97.5</v>
      </c>
      <c r="F434" s="343" t="s">
        <v>3283</v>
      </c>
      <c r="G434" s="354" t="s">
        <v>3558</v>
      </c>
      <c r="V434" s="129"/>
    </row>
    <row r="435" spans="2:22" ht="15">
      <c r="B435" s="341">
        <v>42991</v>
      </c>
      <c r="C435" s="342">
        <v>1000</v>
      </c>
      <c r="D435" s="342">
        <v>25</v>
      </c>
      <c r="E435" s="342">
        <v>975</v>
      </c>
      <c r="F435" s="343" t="s">
        <v>3297</v>
      </c>
      <c r="G435" s="354" t="s">
        <v>3559</v>
      </c>
      <c r="V435" s="129"/>
    </row>
    <row r="436" spans="2:22" ht="15">
      <c r="B436" s="341">
        <v>42991</v>
      </c>
      <c r="C436" s="342">
        <v>30000</v>
      </c>
      <c r="D436" s="342">
        <v>750</v>
      </c>
      <c r="E436" s="342">
        <v>29250</v>
      </c>
      <c r="F436" s="343" t="s">
        <v>3283</v>
      </c>
      <c r="G436" s="354" t="s">
        <v>3560</v>
      </c>
      <c r="V436" s="129"/>
    </row>
    <row r="437" spans="2:22" ht="15">
      <c r="B437" s="341">
        <v>42992</v>
      </c>
      <c r="C437" s="342">
        <v>1000</v>
      </c>
      <c r="D437" s="342">
        <v>25</v>
      </c>
      <c r="E437" s="342">
        <v>975</v>
      </c>
      <c r="F437" s="343" t="s">
        <v>3261</v>
      </c>
      <c r="G437" s="354" t="s">
        <v>3561</v>
      </c>
      <c r="V437" s="129"/>
    </row>
    <row r="438" spans="2:22" ht="15">
      <c r="B438" s="341">
        <v>42992</v>
      </c>
      <c r="C438" s="342">
        <v>1000</v>
      </c>
      <c r="D438" s="342">
        <v>25</v>
      </c>
      <c r="E438" s="342">
        <v>975</v>
      </c>
      <c r="F438" s="343" t="s">
        <v>3343</v>
      </c>
      <c r="G438" s="354" t="s">
        <v>3412</v>
      </c>
      <c r="V438" s="129"/>
    </row>
    <row r="439" spans="2:22" ht="15">
      <c r="B439" s="341">
        <v>42992</v>
      </c>
      <c r="C439" s="342">
        <v>3500</v>
      </c>
      <c r="D439" s="342">
        <v>87.5</v>
      </c>
      <c r="E439" s="342">
        <v>3412.5</v>
      </c>
      <c r="F439" s="343" t="s">
        <v>3261</v>
      </c>
      <c r="G439" s="354" t="s">
        <v>3562</v>
      </c>
      <c r="V439" s="129"/>
    </row>
    <row r="440" spans="2:22" ht="15">
      <c r="B440" s="341">
        <v>42992</v>
      </c>
      <c r="C440" s="342">
        <v>5000</v>
      </c>
      <c r="D440" s="342">
        <v>125</v>
      </c>
      <c r="E440" s="342">
        <v>4875</v>
      </c>
      <c r="F440" s="343" t="s">
        <v>3361</v>
      </c>
      <c r="G440" s="354" t="s">
        <v>3563</v>
      </c>
      <c r="V440" s="129"/>
    </row>
    <row r="441" spans="2:22" ht="15">
      <c r="B441" s="341">
        <v>42992</v>
      </c>
      <c r="C441" s="342">
        <v>12100</v>
      </c>
      <c r="D441" s="342">
        <v>302.5</v>
      </c>
      <c r="E441" s="342">
        <v>11797.5</v>
      </c>
      <c r="F441" s="343" t="s">
        <v>3261</v>
      </c>
      <c r="G441" s="354" t="s">
        <v>3564</v>
      </c>
      <c r="V441" s="129"/>
    </row>
    <row r="442" spans="2:22" ht="15">
      <c r="B442" s="341">
        <v>42992</v>
      </c>
      <c r="C442" s="342">
        <v>1000</v>
      </c>
      <c r="D442" s="342">
        <v>25</v>
      </c>
      <c r="E442" s="342">
        <v>975</v>
      </c>
      <c r="F442" s="343" t="s">
        <v>3261</v>
      </c>
      <c r="G442" s="354" t="s">
        <v>3565</v>
      </c>
      <c r="V442" s="129"/>
    </row>
    <row r="443" spans="2:22" ht="15">
      <c r="B443" s="341">
        <v>42992</v>
      </c>
      <c r="C443" s="342">
        <v>2000</v>
      </c>
      <c r="D443" s="342">
        <v>50</v>
      </c>
      <c r="E443" s="342">
        <v>1950</v>
      </c>
      <c r="F443" s="343" t="s">
        <v>3261</v>
      </c>
      <c r="G443" s="354" t="s">
        <v>2146</v>
      </c>
      <c r="V443" s="129"/>
    </row>
    <row r="444" spans="2:22" ht="15">
      <c r="B444" s="341">
        <v>42992</v>
      </c>
      <c r="C444" s="342">
        <v>200</v>
      </c>
      <c r="D444" s="342">
        <v>5</v>
      </c>
      <c r="E444" s="342">
        <v>195</v>
      </c>
      <c r="F444" s="343" t="s">
        <v>3357</v>
      </c>
      <c r="G444" s="354" t="s">
        <v>3466</v>
      </c>
      <c r="V444" s="129"/>
    </row>
    <row r="445" spans="2:22" ht="15">
      <c r="B445" s="341">
        <v>42992</v>
      </c>
      <c r="C445" s="342">
        <v>3590</v>
      </c>
      <c r="D445" s="342">
        <v>89.75</v>
      </c>
      <c r="E445" s="342">
        <v>3500.25</v>
      </c>
      <c r="F445" s="343" t="s">
        <v>3335</v>
      </c>
      <c r="G445" s="354" t="s">
        <v>3566</v>
      </c>
      <c r="V445" s="129"/>
    </row>
    <row r="446" spans="2:22" ht="15">
      <c r="B446" s="341">
        <v>42992</v>
      </c>
      <c r="C446" s="342">
        <v>1000</v>
      </c>
      <c r="D446" s="342">
        <v>25</v>
      </c>
      <c r="E446" s="342">
        <v>975</v>
      </c>
      <c r="F446" s="343" t="s">
        <v>3291</v>
      </c>
      <c r="G446" s="354" t="s">
        <v>3377</v>
      </c>
      <c r="V446" s="129"/>
    </row>
    <row r="447" spans="2:22" ht="15">
      <c r="B447" s="341">
        <v>42992</v>
      </c>
      <c r="C447" s="342">
        <v>4000</v>
      </c>
      <c r="D447" s="342">
        <v>100</v>
      </c>
      <c r="E447" s="342">
        <v>3900</v>
      </c>
      <c r="F447" s="343" t="s">
        <v>3343</v>
      </c>
      <c r="G447" s="354" t="s">
        <v>3567</v>
      </c>
      <c r="V447" s="129"/>
    </row>
    <row r="448" spans="2:22" ht="15">
      <c r="B448" s="341">
        <v>42992</v>
      </c>
      <c r="C448" s="342">
        <v>500</v>
      </c>
      <c r="D448" s="342">
        <v>12.5</v>
      </c>
      <c r="E448" s="342">
        <v>487.5</v>
      </c>
      <c r="F448" s="343" t="s">
        <v>3303</v>
      </c>
      <c r="G448" s="354" t="s">
        <v>3568</v>
      </c>
      <c r="V448" s="129"/>
    </row>
    <row r="449" spans="2:22" ht="15">
      <c r="B449" s="341">
        <v>42992</v>
      </c>
      <c r="C449" s="342">
        <v>500</v>
      </c>
      <c r="D449" s="342">
        <v>12.5</v>
      </c>
      <c r="E449" s="342">
        <v>487.5</v>
      </c>
      <c r="F449" s="343" t="s">
        <v>3294</v>
      </c>
      <c r="G449" s="354" t="s">
        <v>3568</v>
      </c>
      <c r="V449" s="129"/>
    </row>
    <row r="450" spans="2:22" ht="15">
      <c r="B450" s="341">
        <v>42992</v>
      </c>
      <c r="C450" s="342">
        <v>7000</v>
      </c>
      <c r="D450" s="342">
        <v>175</v>
      </c>
      <c r="E450" s="342">
        <v>6825</v>
      </c>
      <c r="F450" s="343" t="s">
        <v>3343</v>
      </c>
      <c r="G450" s="354" t="s">
        <v>3569</v>
      </c>
      <c r="V450" s="129"/>
    </row>
    <row r="451" spans="2:22" ht="15">
      <c r="B451" s="341">
        <v>42992</v>
      </c>
      <c r="C451" s="342">
        <v>50</v>
      </c>
      <c r="D451" s="342">
        <v>1.25</v>
      </c>
      <c r="E451" s="342">
        <v>48.75</v>
      </c>
      <c r="F451" s="343" t="s">
        <v>3261</v>
      </c>
      <c r="G451" s="354" t="s">
        <v>2222</v>
      </c>
      <c r="V451" s="129"/>
    </row>
    <row r="452" spans="2:22" ht="15">
      <c r="B452" s="341">
        <v>42992</v>
      </c>
      <c r="C452" s="342">
        <v>1</v>
      </c>
      <c r="D452" s="342">
        <v>0.03</v>
      </c>
      <c r="E452" s="342">
        <v>0.97</v>
      </c>
      <c r="F452" s="343" t="s">
        <v>3343</v>
      </c>
      <c r="G452" s="354" t="s">
        <v>3570</v>
      </c>
      <c r="V452" s="129"/>
    </row>
    <row r="453" spans="2:22" ht="15">
      <c r="B453" s="341">
        <v>42992</v>
      </c>
      <c r="C453" s="342">
        <v>2000</v>
      </c>
      <c r="D453" s="342">
        <v>50</v>
      </c>
      <c r="E453" s="342">
        <v>1950</v>
      </c>
      <c r="F453" s="343" t="s">
        <v>3261</v>
      </c>
      <c r="G453" s="354" t="s">
        <v>3571</v>
      </c>
      <c r="V453" s="129"/>
    </row>
    <row r="454" spans="2:22" ht="15">
      <c r="B454" s="341">
        <v>42992</v>
      </c>
      <c r="C454" s="342">
        <v>100</v>
      </c>
      <c r="D454" s="342">
        <v>2.5</v>
      </c>
      <c r="E454" s="342">
        <v>97.5</v>
      </c>
      <c r="F454" s="343" t="s">
        <v>3395</v>
      </c>
      <c r="G454" s="354" t="s">
        <v>3517</v>
      </c>
      <c r="V454" s="129"/>
    </row>
    <row r="455" spans="2:22" ht="15">
      <c r="B455" s="341">
        <v>42992</v>
      </c>
      <c r="C455" s="342">
        <v>100</v>
      </c>
      <c r="D455" s="342">
        <v>2.5</v>
      </c>
      <c r="E455" s="342">
        <v>97.5</v>
      </c>
      <c r="F455" s="343" t="s">
        <v>3290</v>
      </c>
      <c r="G455" s="354" t="s">
        <v>3517</v>
      </c>
      <c r="V455" s="129"/>
    </row>
    <row r="456" spans="2:22" ht="15">
      <c r="B456" s="341">
        <v>42992</v>
      </c>
      <c r="C456" s="342">
        <v>5000</v>
      </c>
      <c r="D456" s="342">
        <v>125</v>
      </c>
      <c r="E456" s="342">
        <v>4875</v>
      </c>
      <c r="F456" s="343" t="s">
        <v>3343</v>
      </c>
      <c r="G456" s="354" t="s">
        <v>3572</v>
      </c>
      <c r="V456" s="129"/>
    </row>
    <row r="457" spans="2:22" ht="15">
      <c r="B457" s="341">
        <v>42992</v>
      </c>
      <c r="C457" s="342">
        <v>1000</v>
      </c>
      <c r="D457" s="342">
        <v>25</v>
      </c>
      <c r="E457" s="342">
        <v>975</v>
      </c>
      <c r="F457" s="343" t="s">
        <v>3303</v>
      </c>
      <c r="G457" s="354" t="s">
        <v>3573</v>
      </c>
      <c r="V457" s="129"/>
    </row>
    <row r="458" spans="2:22" ht="15">
      <c r="B458" s="341">
        <v>42992</v>
      </c>
      <c r="C458" s="342">
        <v>1000</v>
      </c>
      <c r="D458" s="342">
        <v>25</v>
      </c>
      <c r="E458" s="342">
        <v>975</v>
      </c>
      <c r="F458" s="343" t="s">
        <v>3357</v>
      </c>
      <c r="G458" s="354" t="s">
        <v>3573</v>
      </c>
      <c r="V458" s="129"/>
    </row>
    <row r="459" spans="2:22" ht="15">
      <c r="B459" s="341">
        <v>42992</v>
      </c>
      <c r="C459" s="342">
        <v>1000</v>
      </c>
      <c r="D459" s="342">
        <v>25</v>
      </c>
      <c r="E459" s="342">
        <v>975</v>
      </c>
      <c r="F459" s="343" t="s">
        <v>3343</v>
      </c>
      <c r="G459" s="354" t="s">
        <v>3573</v>
      </c>
      <c r="V459" s="129"/>
    </row>
    <row r="460" spans="2:22" ht="15">
      <c r="B460" s="341">
        <v>42993</v>
      </c>
      <c r="C460" s="342">
        <v>2000</v>
      </c>
      <c r="D460" s="342">
        <v>50</v>
      </c>
      <c r="E460" s="342">
        <v>1950</v>
      </c>
      <c r="F460" s="343" t="s">
        <v>3343</v>
      </c>
      <c r="G460" s="354" t="s">
        <v>3574</v>
      </c>
      <c r="V460" s="129"/>
    </row>
    <row r="461" spans="2:22" ht="15">
      <c r="B461" s="341">
        <v>42993</v>
      </c>
      <c r="C461" s="342">
        <v>1500</v>
      </c>
      <c r="D461" s="342">
        <v>37.5</v>
      </c>
      <c r="E461" s="342">
        <v>1462.5</v>
      </c>
      <c r="F461" s="343" t="s">
        <v>3283</v>
      </c>
      <c r="G461" s="354" t="s">
        <v>3575</v>
      </c>
      <c r="V461" s="129"/>
    </row>
    <row r="462" spans="2:22" ht="15">
      <c r="B462" s="341">
        <v>42993</v>
      </c>
      <c r="C462" s="342">
        <v>200</v>
      </c>
      <c r="D462" s="342">
        <v>5</v>
      </c>
      <c r="E462" s="342">
        <v>195</v>
      </c>
      <c r="F462" s="343" t="s">
        <v>3343</v>
      </c>
      <c r="G462" s="354" t="s">
        <v>3576</v>
      </c>
      <c r="V462" s="129"/>
    </row>
    <row r="463" spans="2:22" ht="15">
      <c r="B463" s="341">
        <v>42993</v>
      </c>
      <c r="C463" s="342">
        <v>200</v>
      </c>
      <c r="D463" s="342">
        <v>5</v>
      </c>
      <c r="E463" s="342">
        <v>195</v>
      </c>
      <c r="F463" s="343" t="s">
        <v>3335</v>
      </c>
      <c r="G463" s="354" t="s">
        <v>3576</v>
      </c>
      <c r="V463" s="129"/>
    </row>
    <row r="464" spans="2:22" ht="15">
      <c r="B464" s="341">
        <v>42993</v>
      </c>
      <c r="C464" s="342">
        <v>200</v>
      </c>
      <c r="D464" s="342">
        <v>5</v>
      </c>
      <c r="E464" s="342">
        <v>195</v>
      </c>
      <c r="F464" s="343" t="s">
        <v>3357</v>
      </c>
      <c r="G464" s="354" t="s">
        <v>3576</v>
      </c>
      <c r="V464" s="129"/>
    </row>
    <row r="465" spans="2:22" ht="15">
      <c r="B465" s="341">
        <v>42993</v>
      </c>
      <c r="C465" s="342">
        <v>200</v>
      </c>
      <c r="D465" s="342">
        <v>5</v>
      </c>
      <c r="E465" s="342">
        <v>195</v>
      </c>
      <c r="F465" s="343" t="s">
        <v>3283</v>
      </c>
      <c r="G465" s="354" t="s">
        <v>3576</v>
      </c>
      <c r="V465" s="129"/>
    </row>
    <row r="466" spans="2:22" ht="15">
      <c r="B466" s="341">
        <v>42993</v>
      </c>
      <c r="C466" s="342">
        <v>200</v>
      </c>
      <c r="D466" s="342">
        <v>5</v>
      </c>
      <c r="E466" s="342">
        <v>195</v>
      </c>
      <c r="F466" s="343" t="s">
        <v>3399</v>
      </c>
      <c r="G466" s="354" t="s">
        <v>3576</v>
      </c>
      <c r="V466" s="129"/>
    </row>
    <row r="467" spans="2:22" ht="15">
      <c r="B467" s="341">
        <v>42993</v>
      </c>
      <c r="C467" s="342">
        <v>100</v>
      </c>
      <c r="D467" s="342">
        <v>2.5</v>
      </c>
      <c r="E467" s="342">
        <v>97.5</v>
      </c>
      <c r="F467" s="343" t="s">
        <v>3261</v>
      </c>
      <c r="G467" s="354" t="s">
        <v>3577</v>
      </c>
      <c r="V467" s="129"/>
    </row>
    <row r="468" spans="2:22" ht="15">
      <c r="B468" s="341">
        <v>42993</v>
      </c>
      <c r="C468" s="342">
        <v>200</v>
      </c>
      <c r="D468" s="342">
        <v>5</v>
      </c>
      <c r="E468" s="342">
        <v>195</v>
      </c>
      <c r="F468" s="343" t="s">
        <v>3370</v>
      </c>
      <c r="G468" s="354" t="s">
        <v>3576</v>
      </c>
      <c r="V468" s="129"/>
    </row>
    <row r="469" spans="2:22" ht="15">
      <c r="B469" s="341">
        <v>42993</v>
      </c>
      <c r="C469" s="342">
        <v>100</v>
      </c>
      <c r="D469" s="342">
        <v>2.5</v>
      </c>
      <c r="E469" s="342">
        <v>97.5</v>
      </c>
      <c r="F469" s="343" t="s">
        <v>3578</v>
      </c>
      <c r="G469" s="354" t="s">
        <v>3576</v>
      </c>
      <c r="V469" s="129"/>
    </row>
    <row r="470" spans="2:22" ht="15">
      <c r="B470" s="341">
        <v>42993</v>
      </c>
      <c r="C470" s="342">
        <v>500</v>
      </c>
      <c r="D470" s="342">
        <v>12.5</v>
      </c>
      <c r="E470" s="342">
        <v>487.5</v>
      </c>
      <c r="F470" s="343" t="s">
        <v>3283</v>
      </c>
      <c r="G470" s="354" t="s">
        <v>2615</v>
      </c>
      <c r="V470" s="129"/>
    </row>
    <row r="471" spans="2:22" ht="15">
      <c r="B471" s="341">
        <v>42993</v>
      </c>
      <c r="C471" s="342">
        <v>5000</v>
      </c>
      <c r="D471" s="342">
        <v>125</v>
      </c>
      <c r="E471" s="342">
        <v>4875</v>
      </c>
      <c r="F471" s="343" t="s">
        <v>3343</v>
      </c>
      <c r="G471" s="354" t="s">
        <v>3168</v>
      </c>
      <c r="V471" s="129"/>
    </row>
    <row r="472" spans="2:22" ht="15">
      <c r="B472" s="341">
        <v>42993</v>
      </c>
      <c r="C472" s="342">
        <v>5000</v>
      </c>
      <c r="D472" s="342">
        <v>125</v>
      </c>
      <c r="E472" s="342">
        <v>4875</v>
      </c>
      <c r="F472" s="343" t="s">
        <v>3343</v>
      </c>
      <c r="G472" s="354" t="s">
        <v>3579</v>
      </c>
      <c r="V472" s="129"/>
    </row>
    <row r="473" spans="2:22" ht="15">
      <c r="B473" s="341">
        <v>42993</v>
      </c>
      <c r="C473" s="342">
        <v>300</v>
      </c>
      <c r="D473" s="342">
        <v>7.5</v>
      </c>
      <c r="E473" s="342">
        <v>292.5</v>
      </c>
      <c r="F473" s="343" t="s">
        <v>3343</v>
      </c>
      <c r="G473" s="354" t="s">
        <v>3456</v>
      </c>
      <c r="V473" s="129"/>
    </row>
    <row r="474" spans="2:22" ht="15">
      <c r="B474" s="341">
        <v>42993</v>
      </c>
      <c r="C474" s="342">
        <v>1000</v>
      </c>
      <c r="D474" s="342">
        <v>25</v>
      </c>
      <c r="E474" s="342">
        <v>975</v>
      </c>
      <c r="F474" s="343" t="s">
        <v>3261</v>
      </c>
      <c r="G474" s="354" t="s">
        <v>3580</v>
      </c>
      <c r="V474" s="129"/>
    </row>
    <row r="475" spans="2:22" ht="15">
      <c r="B475" s="341">
        <v>42993</v>
      </c>
      <c r="C475" s="342">
        <v>500</v>
      </c>
      <c r="D475" s="342">
        <v>12.5</v>
      </c>
      <c r="E475" s="342">
        <v>487.5</v>
      </c>
      <c r="F475" s="343" t="s">
        <v>3297</v>
      </c>
      <c r="G475" s="354" t="s">
        <v>3581</v>
      </c>
      <c r="V475" s="129"/>
    </row>
    <row r="476" spans="2:22" ht="15">
      <c r="B476" s="341">
        <v>42993</v>
      </c>
      <c r="C476" s="342">
        <v>200</v>
      </c>
      <c r="D476" s="342">
        <v>5</v>
      </c>
      <c r="E476" s="342">
        <v>195</v>
      </c>
      <c r="F476" s="343" t="s">
        <v>3578</v>
      </c>
      <c r="G476" s="354" t="s">
        <v>3466</v>
      </c>
      <c r="V476" s="129"/>
    </row>
    <row r="477" spans="2:22" ht="15">
      <c r="B477" s="341">
        <v>42993</v>
      </c>
      <c r="C477" s="342">
        <v>500</v>
      </c>
      <c r="D477" s="342">
        <v>12.5</v>
      </c>
      <c r="E477" s="342">
        <v>487.5</v>
      </c>
      <c r="F477" s="343" t="s">
        <v>3343</v>
      </c>
      <c r="G477" s="354" t="s">
        <v>3581</v>
      </c>
      <c r="V477" s="129"/>
    </row>
    <row r="478" spans="2:22" ht="15">
      <c r="B478" s="341">
        <v>42993</v>
      </c>
      <c r="C478" s="342">
        <v>250</v>
      </c>
      <c r="D478" s="342">
        <v>6.25</v>
      </c>
      <c r="E478" s="342">
        <v>243.75</v>
      </c>
      <c r="F478" s="343" t="s">
        <v>3361</v>
      </c>
      <c r="G478" s="354" t="s">
        <v>3582</v>
      </c>
      <c r="V478" s="129"/>
    </row>
    <row r="479" spans="2:22" ht="15">
      <c r="B479" s="341">
        <v>42993</v>
      </c>
      <c r="C479" s="342">
        <v>200</v>
      </c>
      <c r="D479" s="342">
        <v>5</v>
      </c>
      <c r="E479" s="342">
        <v>195</v>
      </c>
      <c r="F479" s="343" t="s">
        <v>3343</v>
      </c>
      <c r="G479" s="354" t="s">
        <v>2547</v>
      </c>
      <c r="V479" s="129"/>
    </row>
    <row r="480" spans="2:22" ht="15">
      <c r="B480" s="341">
        <v>42993</v>
      </c>
      <c r="C480" s="342">
        <v>500</v>
      </c>
      <c r="D480" s="342">
        <v>12.5</v>
      </c>
      <c r="E480" s="342">
        <v>487.5</v>
      </c>
      <c r="F480" s="343" t="s">
        <v>3261</v>
      </c>
      <c r="G480" s="354" t="s">
        <v>2763</v>
      </c>
      <c r="V480" s="129"/>
    </row>
    <row r="481" spans="2:22" ht="15">
      <c r="B481" s="341">
        <v>42993</v>
      </c>
      <c r="C481" s="342">
        <v>1</v>
      </c>
      <c r="D481" s="342">
        <v>0.03</v>
      </c>
      <c r="E481" s="342">
        <v>0.97</v>
      </c>
      <c r="F481" s="343" t="s">
        <v>3343</v>
      </c>
      <c r="G481" s="354" t="s">
        <v>3583</v>
      </c>
      <c r="V481" s="129"/>
    </row>
    <row r="482" spans="2:22" ht="15">
      <c r="B482" s="341">
        <v>42993</v>
      </c>
      <c r="C482" s="342">
        <v>1000</v>
      </c>
      <c r="D482" s="342">
        <v>25</v>
      </c>
      <c r="E482" s="342">
        <v>975</v>
      </c>
      <c r="F482" s="343" t="s">
        <v>3261</v>
      </c>
      <c r="G482" s="354" t="s">
        <v>3584</v>
      </c>
      <c r="V482" s="129"/>
    </row>
    <row r="483" spans="2:22" ht="15">
      <c r="B483" s="341">
        <v>42993</v>
      </c>
      <c r="C483" s="342">
        <v>1000</v>
      </c>
      <c r="D483" s="342">
        <v>25</v>
      </c>
      <c r="E483" s="342">
        <v>975</v>
      </c>
      <c r="F483" s="343" t="s">
        <v>3297</v>
      </c>
      <c r="G483" s="354" t="s">
        <v>3585</v>
      </c>
      <c r="V483" s="129"/>
    </row>
    <row r="484" spans="2:22" ht="15">
      <c r="B484" s="341">
        <v>42993</v>
      </c>
      <c r="C484" s="342">
        <v>200</v>
      </c>
      <c r="D484" s="342">
        <v>5</v>
      </c>
      <c r="E484" s="342">
        <v>195</v>
      </c>
      <c r="F484" s="343" t="s">
        <v>3578</v>
      </c>
      <c r="G484" s="354" t="s">
        <v>3586</v>
      </c>
      <c r="V484" s="129"/>
    </row>
    <row r="485" spans="2:22" ht="15">
      <c r="B485" s="341">
        <v>42993</v>
      </c>
      <c r="C485" s="342">
        <v>4000</v>
      </c>
      <c r="D485" s="342">
        <v>100</v>
      </c>
      <c r="E485" s="342">
        <v>3900</v>
      </c>
      <c r="F485" s="343" t="s">
        <v>3261</v>
      </c>
      <c r="G485" s="354" t="s">
        <v>3587</v>
      </c>
      <c r="V485" s="129"/>
    </row>
    <row r="486" spans="2:22" ht="15">
      <c r="B486" s="341">
        <v>42993</v>
      </c>
      <c r="C486" s="342">
        <v>1000</v>
      </c>
      <c r="D486" s="342">
        <v>25</v>
      </c>
      <c r="E486" s="342">
        <v>975</v>
      </c>
      <c r="F486" s="343" t="s">
        <v>3297</v>
      </c>
      <c r="G486" s="354" t="s">
        <v>3412</v>
      </c>
      <c r="V486" s="129"/>
    </row>
    <row r="487" spans="2:22" ht="15">
      <c r="B487" s="341">
        <v>42993</v>
      </c>
      <c r="C487" s="342">
        <v>1000</v>
      </c>
      <c r="D487" s="342">
        <v>25</v>
      </c>
      <c r="E487" s="342">
        <v>975</v>
      </c>
      <c r="F487" s="343" t="s">
        <v>3343</v>
      </c>
      <c r="G487" s="354" t="s">
        <v>3588</v>
      </c>
      <c r="V487" s="129"/>
    </row>
    <row r="488" spans="2:22" ht="15">
      <c r="B488" s="341">
        <v>42993</v>
      </c>
      <c r="C488" s="342">
        <v>1000</v>
      </c>
      <c r="D488" s="342">
        <v>25</v>
      </c>
      <c r="E488" s="342">
        <v>975</v>
      </c>
      <c r="F488" s="343" t="s">
        <v>3270</v>
      </c>
      <c r="G488" s="354" t="s">
        <v>3588</v>
      </c>
      <c r="V488" s="129"/>
    </row>
    <row r="489" spans="2:22" ht="15">
      <c r="B489" s="341">
        <v>42993</v>
      </c>
      <c r="C489" s="342">
        <v>1000</v>
      </c>
      <c r="D489" s="342">
        <v>25</v>
      </c>
      <c r="E489" s="342">
        <v>975</v>
      </c>
      <c r="F489" s="343" t="s">
        <v>3578</v>
      </c>
      <c r="G489" s="354" t="s">
        <v>3588</v>
      </c>
      <c r="V489" s="129"/>
    </row>
    <row r="490" spans="2:22" ht="15">
      <c r="B490" s="341">
        <v>42993</v>
      </c>
      <c r="C490" s="342">
        <v>525</v>
      </c>
      <c r="D490" s="342">
        <v>13.13</v>
      </c>
      <c r="E490" s="342">
        <v>511.87</v>
      </c>
      <c r="F490" s="343" t="s">
        <v>3283</v>
      </c>
      <c r="G490" s="354" t="s">
        <v>3589</v>
      </c>
      <c r="V490" s="129"/>
    </row>
    <row r="491" spans="2:22" ht="15">
      <c r="B491" s="341">
        <v>42993</v>
      </c>
      <c r="C491" s="342">
        <v>100</v>
      </c>
      <c r="D491" s="342">
        <v>2.5</v>
      </c>
      <c r="E491" s="342">
        <v>97.5</v>
      </c>
      <c r="F491" s="343" t="s">
        <v>3261</v>
      </c>
      <c r="G491" s="354" t="s">
        <v>3590</v>
      </c>
      <c r="V491" s="129"/>
    </row>
    <row r="492" spans="2:22" ht="15">
      <c r="B492" s="341">
        <v>42993</v>
      </c>
      <c r="C492" s="342">
        <v>5000</v>
      </c>
      <c r="D492" s="342">
        <v>125</v>
      </c>
      <c r="E492" s="342">
        <v>4875</v>
      </c>
      <c r="F492" s="343" t="s">
        <v>3261</v>
      </c>
      <c r="G492" s="354" t="s">
        <v>3591</v>
      </c>
      <c r="V492" s="129"/>
    </row>
    <row r="493" spans="2:22" ht="15">
      <c r="B493" s="341">
        <v>42993</v>
      </c>
      <c r="C493" s="342">
        <v>400</v>
      </c>
      <c r="D493" s="342">
        <v>10</v>
      </c>
      <c r="E493" s="342">
        <v>390</v>
      </c>
      <c r="F493" s="343" t="s">
        <v>3578</v>
      </c>
      <c r="G493" s="354" t="s">
        <v>3592</v>
      </c>
      <c r="V493" s="129"/>
    </row>
    <row r="494" spans="2:22" ht="15">
      <c r="B494" s="341">
        <v>42993</v>
      </c>
      <c r="C494" s="342">
        <v>5000</v>
      </c>
      <c r="D494" s="342">
        <v>125</v>
      </c>
      <c r="E494" s="342">
        <v>4875</v>
      </c>
      <c r="F494" s="343" t="s">
        <v>3283</v>
      </c>
      <c r="G494" s="354" t="s">
        <v>3593</v>
      </c>
      <c r="V494" s="129"/>
    </row>
    <row r="495" spans="2:22" ht="15">
      <c r="B495" s="341">
        <v>42993</v>
      </c>
      <c r="C495" s="342">
        <v>6700</v>
      </c>
      <c r="D495" s="342">
        <v>167.5</v>
      </c>
      <c r="E495" s="342">
        <v>6532.5</v>
      </c>
      <c r="F495" s="343" t="s">
        <v>3578</v>
      </c>
      <c r="G495" s="354" t="s">
        <v>3594</v>
      </c>
      <c r="V495" s="129"/>
    </row>
    <row r="496" spans="2:22" ht="15">
      <c r="B496" s="341">
        <v>42993</v>
      </c>
      <c r="C496" s="342">
        <v>7000</v>
      </c>
      <c r="D496" s="342">
        <v>175</v>
      </c>
      <c r="E496" s="342">
        <v>6825</v>
      </c>
      <c r="F496" s="343" t="s">
        <v>3283</v>
      </c>
      <c r="G496" s="354" t="s">
        <v>3135</v>
      </c>
      <c r="V496" s="129"/>
    </row>
    <row r="497" spans="2:22" ht="15">
      <c r="B497" s="341">
        <v>42993</v>
      </c>
      <c r="C497" s="342">
        <v>7000</v>
      </c>
      <c r="D497" s="342">
        <v>175</v>
      </c>
      <c r="E497" s="342">
        <v>6825</v>
      </c>
      <c r="F497" s="343" t="s">
        <v>3357</v>
      </c>
      <c r="G497" s="354" t="s">
        <v>3135</v>
      </c>
      <c r="V497" s="129"/>
    </row>
    <row r="498" spans="2:22" ht="15">
      <c r="B498" s="341">
        <v>42993</v>
      </c>
      <c r="C498" s="342">
        <v>500</v>
      </c>
      <c r="D498" s="342">
        <v>12.5</v>
      </c>
      <c r="E498" s="342">
        <v>487.5</v>
      </c>
      <c r="F498" s="343" t="s">
        <v>3261</v>
      </c>
      <c r="G498" s="354" t="s">
        <v>3595</v>
      </c>
      <c r="V498" s="129"/>
    </row>
    <row r="499" spans="2:22" ht="15">
      <c r="B499" s="341">
        <v>42993</v>
      </c>
      <c r="C499" s="342">
        <v>10000</v>
      </c>
      <c r="D499" s="342">
        <v>250</v>
      </c>
      <c r="E499" s="342">
        <v>9750</v>
      </c>
      <c r="F499" s="343" t="s">
        <v>3283</v>
      </c>
      <c r="G499" s="354" t="s">
        <v>2071</v>
      </c>
      <c r="V499" s="129"/>
    </row>
    <row r="500" spans="2:22" ht="15">
      <c r="B500" s="341">
        <v>42994</v>
      </c>
      <c r="C500" s="342">
        <v>10700</v>
      </c>
      <c r="D500" s="342">
        <v>267.5</v>
      </c>
      <c r="E500" s="342">
        <v>10432.5</v>
      </c>
      <c r="F500" s="343" t="s">
        <v>3578</v>
      </c>
      <c r="G500" s="354" t="s">
        <v>2071</v>
      </c>
      <c r="V500" s="129"/>
    </row>
    <row r="501" spans="2:22" ht="15">
      <c r="B501" s="341">
        <v>42994</v>
      </c>
      <c r="C501" s="342">
        <v>1000</v>
      </c>
      <c r="D501" s="342">
        <v>25</v>
      </c>
      <c r="E501" s="342">
        <v>975</v>
      </c>
      <c r="F501" s="343" t="s">
        <v>3407</v>
      </c>
      <c r="G501" s="354" t="s">
        <v>3596</v>
      </c>
      <c r="V501" s="129"/>
    </row>
    <row r="502" spans="2:22" ht="15">
      <c r="B502" s="341">
        <v>42994</v>
      </c>
      <c r="C502" s="342">
        <v>1000</v>
      </c>
      <c r="D502" s="342">
        <v>25</v>
      </c>
      <c r="E502" s="342">
        <v>975</v>
      </c>
      <c r="F502" s="343" t="s">
        <v>3343</v>
      </c>
      <c r="G502" s="354" t="s">
        <v>3597</v>
      </c>
      <c r="V502" s="129"/>
    </row>
    <row r="503" spans="2:22" ht="15">
      <c r="B503" s="341">
        <v>42994</v>
      </c>
      <c r="C503" s="342">
        <v>2700</v>
      </c>
      <c r="D503" s="342">
        <v>67.5</v>
      </c>
      <c r="E503" s="342">
        <v>2632.5</v>
      </c>
      <c r="F503" s="343" t="s">
        <v>3343</v>
      </c>
      <c r="G503" s="354" t="s">
        <v>3598</v>
      </c>
      <c r="V503" s="129"/>
    </row>
    <row r="504" spans="2:22" ht="15">
      <c r="B504" s="341">
        <v>42994</v>
      </c>
      <c r="C504" s="342">
        <v>14000</v>
      </c>
      <c r="D504" s="342">
        <v>350</v>
      </c>
      <c r="E504" s="342">
        <v>13650</v>
      </c>
      <c r="F504" s="343" t="s">
        <v>3303</v>
      </c>
      <c r="G504" s="354" t="s">
        <v>3135</v>
      </c>
      <c r="V504" s="129"/>
    </row>
    <row r="505" spans="2:22" ht="15">
      <c r="B505" s="341">
        <v>42994</v>
      </c>
      <c r="C505" s="342">
        <v>500</v>
      </c>
      <c r="D505" s="342">
        <v>12.5</v>
      </c>
      <c r="E505" s="342">
        <v>487.5</v>
      </c>
      <c r="F505" s="343" t="s">
        <v>3261</v>
      </c>
      <c r="G505" s="354" t="s">
        <v>3599</v>
      </c>
      <c r="V505" s="129"/>
    </row>
    <row r="506" spans="2:22" ht="15">
      <c r="B506" s="341">
        <v>42994</v>
      </c>
      <c r="C506" s="342">
        <v>500</v>
      </c>
      <c r="D506" s="342">
        <v>12.5</v>
      </c>
      <c r="E506" s="342">
        <v>487.5</v>
      </c>
      <c r="F506" s="343" t="s">
        <v>3343</v>
      </c>
      <c r="G506" s="354" t="s">
        <v>3600</v>
      </c>
      <c r="V506" s="129"/>
    </row>
    <row r="507" spans="2:22" ht="15">
      <c r="B507" s="341">
        <v>42994</v>
      </c>
      <c r="C507" s="342">
        <v>1000</v>
      </c>
      <c r="D507" s="342">
        <v>25</v>
      </c>
      <c r="E507" s="342">
        <v>975</v>
      </c>
      <c r="F507" s="343" t="s">
        <v>3261</v>
      </c>
      <c r="G507" s="354" t="s">
        <v>3389</v>
      </c>
      <c r="V507" s="129"/>
    </row>
    <row r="508" spans="2:22" ht="15">
      <c r="B508" s="341">
        <v>42994</v>
      </c>
      <c r="C508" s="342">
        <v>500</v>
      </c>
      <c r="D508" s="342">
        <v>12.5</v>
      </c>
      <c r="E508" s="342">
        <v>487.5</v>
      </c>
      <c r="F508" s="343" t="s">
        <v>3361</v>
      </c>
      <c r="G508" s="354" t="s">
        <v>3601</v>
      </c>
      <c r="V508" s="129"/>
    </row>
    <row r="509" spans="2:22" ht="15">
      <c r="B509" s="341">
        <v>42994</v>
      </c>
      <c r="C509" s="342">
        <v>300</v>
      </c>
      <c r="D509" s="342">
        <v>7.5</v>
      </c>
      <c r="E509" s="342">
        <v>292.5</v>
      </c>
      <c r="F509" s="343" t="s">
        <v>3297</v>
      </c>
      <c r="G509" s="354" t="s">
        <v>3601</v>
      </c>
      <c r="V509" s="129"/>
    </row>
    <row r="510" spans="2:22" ht="15">
      <c r="B510" s="341">
        <v>42994</v>
      </c>
      <c r="C510" s="342">
        <v>300</v>
      </c>
      <c r="D510" s="342">
        <v>7.5</v>
      </c>
      <c r="E510" s="342">
        <v>292.5</v>
      </c>
      <c r="F510" s="343" t="s">
        <v>3335</v>
      </c>
      <c r="G510" s="354" t="s">
        <v>3601</v>
      </c>
      <c r="V510" s="129"/>
    </row>
    <row r="511" spans="2:22" ht="15">
      <c r="B511" s="341">
        <v>42994</v>
      </c>
      <c r="C511" s="342">
        <v>2000</v>
      </c>
      <c r="D511" s="342">
        <v>50</v>
      </c>
      <c r="E511" s="342">
        <v>1950</v>
      </c>
      <c r="F511" s="343" t="s">
        <v>3291</v>
      </c>
      <c r="G511" s="354" t="s">
        <v>3602</v>
      </c>
      <c r="V511" s="129"/>
    </row>
    <row r="512" spans="2:22" ht="15">
      <c r="B512" s="341">
        <v>42994</v>
      </c>
      <c r="C512" s="342">
        <v>3000</v>
      </c>
      <c r="D512" s="342">
        <v>75</v>
      </c>
      <c r="E512" s="342">
        <v>2925</v>
      </c>
      <c r="F512" s="343" t="s">
        <v>3343</v>
      </c>
      <c r="G512" s="354" t="s">
        <v>3603</v>
      </c>
      <c r="V512" s="129"/>
    </row>
    <row r="513" spans="2:22" ht="15">
      <c r="B513" s="341">
        <v>42994</v>
      </c>
      <c r="C513" s="342">
        <v>1000</v>
      </c>
      <c r="D513" s="342">
        <v>25</v>
      </c>
      <c r="E513" s="342">
        <v>975</v>
      </c>
      <c r="F513" s="343" t="s">
        <v>3261</v>
      </c>
      <c r="G513" s="354" t="s">
        <v>3604</v>
      </c>
      <c r="V513" s="129"/>
    </row>
    <row r="514" spans="2:22" ht="15">
      <c r="B514" s="341">
        <v>42994</v>
      </c>
      <c r="C514" s="342">
        <v>400</v>
      </c>
      <c r="D514" s="342">
        <v>10</v>
      </c>
      <c r="E514" s="342">
        <v>390</v>
      </c>
      <c r="F514" s="343" t="s">
        <v>3297</v>
      </c>
      <c r="G514" s="354" t="s">
        <v>3605</v>
      </c>
      <c r="V514" s="129"/>
    </row>
    <row r="515" spans="2:22" ht="15">
      <c r="B515" s="341">
        <v>42994</v>
      </c>
      <c r="C515" s="342">
        <v>2800</v>
      </c>
      <c r="D515" s="342">
        <v>70</v>
      </c>
      <c r="E515" s="342">
        <v>2730</v>
      </c>
      <c r="F515" s="343" t="s">
        <v>3261</v>
      </c>
      <c r="G515" s="354" t="s">
        <v>3606</v>
      </c>
      <c r="V515" s="129"/>
    </row>
    <row r="516" spans="2:22" ht="15">
      <c r="B516" s="341">
        <v>42994</v>
      </c>
      <c r="C516" s="342">
        <v>50</v>
      </c>
      <c r="D516" s="342">
        <v>1.25</v>
      </c>
      <c r="E516" s="342">
        <v>48.75</v>
      </c>
      <c r="F516" s="343" t="s">
        <v>3343</v>
      </c>
      <c r="G516" s="354" t="s">
        <v>3289</v>
      </c>
      <c r="V516" s="129"/>
    </row>
    <row r="517" spans="2:22" ht="15">
      <c r="B517" s="341">
        <v>42994</v>
      </c>
      <c r="C517" s="342">
        <v>50</v>
      </c>
      <c r="D517" s="342">
        <v>1.25</v>
      </c>
      <c r="E517" s="342">
        <v>48.75</v>
      </c>
      <c r="F517" s="343" t="s">
        <v>3283</v>
      </c>
      <c r="G517" s="354" t="s">
        <v>3289</v>
      </c>
      <c r="V517" s="129"/>
    </row>
    <row r="518" spans="2:22" ht="15">
      <c r="B518" s="341">
        <v>42994</v>
      </c>
      <c r="C518" s="342">
        <v>50</v>
      </c>
      <c r="D518" s="342">
        <v>1.25</v>
      </c>
      <c r="E518" s="342">
        <v>48.75</v>
      </c>
      <c r="F518" s="343" t="s">
        <v>3294</v>
      </c>
      <c r="G518" s="354" t="s">
        <v>3289</v>
      </c>
      <c r="V518" s="129"/>
    </row>
    <row r="519" spans="2:22" ht="15">
      <c r="B519" s="341">
        <v>42994</v>
      </c>
      <c r="C519" s="342">
        <v>50</v>
      </c>
      <c r="D519" s="342">
        <v>1.25</v>
      </c>
      <c r="E519" s="342">
        <v>48.75</v>
      </c>
      <c r="F519" s="343" t="s">
        <v>3361</v>
      </c>
      <c r="G519" s="354" t="s">
        <v>3289</v>
      </c>
      <c r="V519" s="129"/>
    </row>
    <row r="520" spans="2:22" ht="15">
      <c r="B520" s="341">
        <v>42994</v>
      </c>
      <c r="C520" s="342">
        <v>50</v>
      </c>
      <c r="D520" s="342">
        <v>1.25</v>
      </c>
      <c r="E520" s="342">
        <v>48.75</v>
      </c>
      <c r="F520" s="343" t="s">
        <v>3297</v>
      </c>
      <c r="G520" s="354" t="s">
        <v>3289</v>
      </c>
      <c r="V520" s="129"/>
    </row>
    <row r="521" spans="2:22" ht="15">
      <c r="B521" s="341">
        <v>42994</v>
      </c>
      <c r="C521" s="342">
        <v>1</v>
      </c>
      <c r="D521" s="342">
        <v>0.03</v>
      </c>
      <c r="E521" s="342">
        <v>0.97</v>
      </c>
      <c r="F521" s="343" t="s">
        <v>3343</v>
      </c>
      <c r="G521" s="354" t="s">
        <v>3570</v>
      </c>
      <c r="V521" s="129"/>
    </row>
    <row r="522" spans="2:22" ht="15">
      <c r="B522" s="341">
        <v>42994</v>
      </c>
      <c r="C522" s="342">
        <v>1000</v>
      </c>
      <c r="D522" s="342">
        <v>25</v>
      </c>
      <c r="E522" s="342">
        <v>975</v>
      </c>
      <c r="F522" s="343" t="s">
        <v>3343</v>
      </c>
      <c r="G522" s="354" t="s">
        <v>3607</v>
      </c>
      <c r="V522" s="129"/>
    </row>
    <row r="523" spans="2:22" ht="15">
      <c r="B523" s="341">
        <v>42994</v>
      </c>
      <c r="C523" s="342">
        <v>5000</v>
      </c>
      <c r="D523" s="342">
        <v>125</v>
      </c>
      <c r="E523" s="342">
        <v>4875</v>
      </c>
      <c r="F523" s="343" t="s">
        <v>3297</v>
      </c>
      <c r="G523" s="354" t="s">
        <v>3111</v>
      </c>
      <c r="V523" s="129"/>
    </row>
    <row r="524" spans="2:22" ht="15">
      <c r="B524" s="341">
        <v>42994</v>
      </c>
      <c r="C524" s="342">
        <v>1000</v>
      </c>
      <c r="D524" s="342">
        <v>25</v>
      </c>
      <c r="E524" s="342">
        <v>975</v>
      </c>
      <c r="F524" s="343" t="s">
        <v>3261</v>
      </c>
      <c r="G524" s="354" t="s">
        <v>3608</v>
      </c>
      <c r="V524" s="129"/>
    </row>
    <row r="525" spans="2:22" ht="15">
      <c r="B525" s="341">
        <v>42994</v>
      </c>
      <c r="C525" s="342">
        <v>10000</v>
      </c>
      <c r="D525" s="342">
        <v>175</v>
      </c>
      <c r="E525" s="342">
        <v>9750</v>
      </c>
      <c r="F525" s="343" t="s">
        <v>3261</v>
      </c>
      <c r="G525" s="354" t="s">
        <v>2157</v>
      </c>
      <c r="V525" s="129"/>
    </row>
    <row r="526" spans="2:22" ht="15">
      <c r="B526" s="341">
        <v>42994</v>
      </c>
      <c r="C526" s="342">
        <v>500</v>
      </c>
      <c r="D526" s="342">
        <v>12.5</v>
      </c>
      <c r="E526" s="342">
        <v>487.5</v>
      </c>
      <c r="F526" s="343" t="s">
        <v>3343</v>
      </c>
      <c r="G526" s="354" t="s">
        <v>3609</v>
      </c>
      <c r="V526" s="129"/>
    </row>
    <row r="527" spans="2:22" ht="15">
      <c r="B527" s="341">
        <v>42994</v>
      </c>
      <c r="C527" s="342">
        <v>1</v>
      </c>
      <c r="D527" s="342">
        <v>0.03</v>
      </c>
      <c r="E527" s="342">
        <v>0.97</v>
      </c>
      <c r="F527" s="343" t="s">
        <v>3343</v>
      </c>
      <c r="G527" s="354" t="s">
        <v>3326</v>
      </c>
      <c r="V527" s="129"/>
    </row>
    <row r="528" spans="2:22" ht="15">
      <c r="B528" s="341">
        <v>42994</v>
      </c>
      <c r="C528" s="342">
        <v>500</v>
      </c>
      <c r="D528" s="342">
        <v>12.5</v>
      </c>
      <c r="E528" s="342">
        <v>487.5</v>
      </c>
      <c r="F528" s="343" t="s">
        <v>3343</v>
      </c>
      <c r="G528" s="354" t="s">
        <v>3535</v>
      </c>
      <c r="V528" s="129"/>
    </row>
    <row r="529" spans="2:22" ht="15">
      <c r="B529" s="341">
        <v>42995</v>
      </c>
      <c r="C529" s="342">
        <v>100</v>
      </c>
      <c r="D529" s="342">
        <v>2.5</v>
      </c>
      <c r="E529" s="342">
        <v>97.5</v>
      </c>
      <c r="F529" s="343" t="s">
        <v>3261</v>
      </c>
      <c r="G529" s="354" t="s">
        <v>3610</v>
      </c>
      <c r="V529" s="129"/>
    </row>
    <row r="530" spans="2:22" ht="15">
      <c r="B530" s="341">
        <v>42995</v>
      </c>
      <c r="C530" s="342">
        <v>200</v>
      </c>
      <c r="D530" s="342">
        <v>5</v>
      </c>
      <c r="E530" s="342">
        <v>195</v>
      </c>
      <c r="F530" s="343" t="s">
        <v>3283</v>
      </c>
      <c r="G530" s="354" t="s">
        <v>3611</v>
      </c>
      <c r="V530" s="129"/>
    </row>
    <row r="531" spans="2:22" ht="15">
      <c r="B531" s="341">
        <v>42995</v>
      </c>
      <c r="C531" s="342">
        <v>225</v>
      </c>
      <c r="D531" s="342">
        <v>5.63</v>
      </c>
      <c r="E531" s="342">
        <v>219.37</v>
      </c>
      <c r="F531" s="343" t="s">
        <v>3343</v>
      </c>
      <c r="G531" s="354" t="s">
        <v>3612</v>
      </c>
      <c r="V531" s="129"/>
    </row>
    <row r="532" spans="2:22" ht="15">
      <c r="B532" s="341">
        <v>42995</v>
      </c>
      <c r="C532" s="342">
        <v>300</v>
      </c>
      <c r="D532" s="342">
        <v>7.5</v>
      </c>
      <c r="E532" s="342">
        <v>292.5</v>
      </c>
      <c r="F532" s="343" t="s">
        <v>3343</v>
      </c>
      <c r="G532" s="354" t="s">
        <v>3613</v>
      </c>
      <c r="V532" s="129"/>
    </row>
    <row r="533" spans="2:22" ht="15">
      <c r="B533" s="341">
        <v>42995</v>
      </c>
      <c r="C533" s="342">
        <v>500</v>
      </c>
      <c r="D533" s="342">
        <v>12.5</v>
      </c>
      <c r="E533" s="342">
        <v>487.5</v>
      </c>
      <c r="F533" s="343" t="s">
        <v>3297</v>
      </c>
      <c r="G533" s="354" t="s">
        <v>3614</v>
      </c>
      <c r="V533" s="129"/>
    </row>
    <row r="534" spans="2:22" ht="15">
      <c r="B534" s="341">
        <v>42995</v>
      </c>
      <c r="C534" s="342">
        <v>4000</v>
      </c>
      <c r="D534" s="342">
        <v>100</v>
      </c>
      <c r="E534" s="342">
        <v>3900</v>
      </c>
      <c r="F534" s="343" t="s">
        <v>3261</v>
      </c>
      <c r="G534" s="354" t="s">
        <v>3072</v>
      </c>
      <c r="V534" s="129"/>
    </row>
    <row r="535" spans="2:22" ht="15">
      <c r="B535" s="341">
        <v>42995</v>
      </c>
      <c r="C535" s="342">
        <v>1000</v>
      </c>
      <c r="D535" s="342">
        <v>25</v>
      </c>
      <c r="E535" s="342">
        <v>975</v>
      </c>
      <c r="F535" s="343" t="s">
        <v>3283</v>
      </c>
      <c r="G535" s="354" t="s">
        <v>2447</v>
      </c>
      <c r="V535" s="129"/>
    </row>
    <row r="536" spans="2:22" ht="15">
      <c r="B536" s="341">
        <v>42995</v>
      </c>
      <c r="C536" s="342">
        <v>3000</v>
      </c>
      <c r="D536" s="342">
        <v>75</v>
      </c>
      <c r="E536" s="342">
        <v>2925</v>
      </c>
      <c r="F536" s="343" t="s">
        <v>3261</v>
      </c>
      <c r="G536" s="354" t="s">
        <v>3615</v>
      </c>
      <c r="V536" s="129"/>
    </row>
    <row r="537" spans="2:22" ht="15">
      <c r="B537" s="341">
        <v>42995</v>
      </c>
      <c r="C537" s="342">
        <v>1200</v>
      </c>
      <c r="D537" s="342">
        <v>30</v>
      </c>
      <c r="E537" s="342">
        <v>1170</v>
      </c>
      <c r="F537" s="343" t="s">
        <v>3343</v>
      </c>
      <c r="G537" s="354" t="s">
        <v>3616</v>
      </c>
      <c r="V537" s="129"/>
    </row>
    <row r="538" spans="2:22" ht="15">
      <c r="B538" s="341">
        <v>42995</v>
      </c>
      <c r="C538" s="342">
        <v>1</v>
      </c>
      <c r="D538" s="342">
        <v>0.03</v>
      </c>
      <c r="E538" s="342">
        <v>0.97</v>
      </c>
      <c r="F538" s="343" t="s">
        <v>3343</v>
      </c>
      <c r="G538" s="354" t="s">
        <v>3570</v>
      </c>
      <c r="V538" s="129"/>
    </row>
    <row r="539" spans="2:22" ht="15">
      <c r="B539" s="341">
        <v>42995</v>
      </c>
      <c r="C539" s="342">
        <v>350</v>
      </c>
      <c r="D539" s="342">
        <v>8.75</v>
      </c>
      <c r="E539" s="342">
        <v>341.25</v>
      </c>
      <c r="F539" s="343" t="s">
        <v>3270</v>
      </c>
      <c r="G539" s="354" t="s">
        <v>3271</v>
      </c>
      <c r="V539" s="129"/>
    </row>
    <row r="540" spans="2:22" ht="15">
      <c r="B540" s="341">
        <v>42995</v>
      </c>
      <c r="C540" s="342">
        <v>500</v>
      </c>
      <c r="D540" s="342">
        <v>12.5</v>
      </c>
      <c r="E540" s="342">
        <v>487.5</v>
      </c>
      <c r="F540" s="343" t="s">
        <v>3261</v>
      </c>
      <c r="G540" s="354" t="s">
        <v>3617</v>
      </c>
      <c r="V540" s="129"/>
    </row>
    <row r="541" spans="2:22" ht="15">
      <c r="B541" s="341">
        <v>42995</v>
      </c>
      <c r="C541" s="342">
        <v>100</v>
      </c>
      <c r="D541" s="342">
        <v>2.5</v>
      </c>
      <c r="E541" s="342">
        <v>97.5</v>
      </c>
      <c r="F541" s="343" t="s">
        <v>3343</v>
      </c>
      <c r="G541" s="354" t="s">
        <v>3108</v>
      </c>
      <c r="V541" s="129"/>
    </row>
    <row r="542" spans="2:22" ht="15">
      <c r="B542" s="341">
        <v>42995</v>
      </c>
      <c r="C542" s="342">
        <v>100</v>
      </c>
      <c r="D542" s="342">
        <v>2.5</v>
      </c>
      <c r="E542" s="342">
        <v>97.5</v>
      </c>
      <c r="F542" s="343" t="s">
        <v>3283</v>
      </c>
      <c r="G542" s="354" t="s">
        <v>3108</v>
      </c>
      <c r="V542" s="129"/>
    </row>
    <row r="543" spans="2:22" ht="15">
      <c r="B543" s="341">
        <v>42995</v>
      </c>
      <c r="C543" s="342">
        <v>100</v>
      </c>
      <c r="D543" s="342">
        <v>2.5</v>
      </c>
      <c r="E543" s="342">
        <v>97.5</v>
      </c>
      <c r="F543" s="343" t="s">
        <v>3419</v>
      </c>
      <c r="G543" s="354" t="s">
        <v>3108</v>
      </c>
      <c r="V543" s="129"/>
    </row>
    <row r="544" spans="2:22" ht="15">
      <c r="B544" s="341">
        <v>42995</v>
      </c>
      <c r="C544" s="342">
        <v>500</v>
      </c>
      <c r="D544" s="342">
        <v>12.5</v>
      </c>
      <c r="E544" s="342">
        <v>487.5</v>
      </c>
      <c r="F544" s="343" t="s">
        <v>3343</v>
      </c>
      <c r="G544" s="354" t="s">
        <v>3618</v>
      </c>
      <c r="V544" s="129"/>
    </row>
    <row r="545" spans="2:22" ht="15">
      <c r="B545" s="341">
        <v>42995</v>
      </c>
      <c r="C545" s="342">
        <v>11619</v>
      </c>
      <c r="D545" s="342">
        <v>290.48</v>
      </c>
      <c r="E545" s="342">
        <v>11328.52</v>
      </c>
      <c r="F545" s="343" t="s">
        <v>3288</v>
      </c>
      <c r="G545" s="354" t="s">
        <v>3619</v>
      </c>
      <c r="V545" s="129"/>
    </row>
    <row r="546" spans="2:22" ht="15">
      <c r="B546" s="341">
        <v>42995</v>
      </c>
      <c r="C546" s="342">
        <v>5000</v>
      </c>
      <c r="D546" s="342">
        <v>125</v>
      </c>
      <c r="E546" s="342">
        <v>4875</v>
      </c>
      <c r="F546" s="343" t="s">
        <v>3283</v>
      </c>
      <c r="G546" s="354" t="s">
        <v>3620</v>
      </c>
      <c r="V546" s="129"/>
    </row>
    <row r="547" spans="2:22" ht="15">
      <c r="B547" s="341">
        <v>42995</v>
      </c>
      <c r="C547" s="342">
        <v>5000</v>
      </c>
      <c r="D547" s="342">
        <v>125</v>
      </c>
      <c r="E547" s="342">
        <v>4875</v>
      </c>
      <c r="F547" s="343" t="s">
        <v>3343</v>
      </c>
      <c r="G547" s="354" t="s">
        <v>3621</v>
      </c>
      <c r="V547" s="129"/>
    </row>
    <row r="548" spans="2:22" ht="15">
      <c r="B548" s="341">
        <v>42995</v>
      </c>
      <c r="C548" s="342">
        <v>300</v>
      </c>
      <c r="D548" s="342">
        <v>7.5</v>
      </c>
      <c r="E548" s="342">
        <v>292.5</v>
      </c>
      <c r="F548" s="343" t="s">
        <v>3261</v>
      </c>
      <c r="G548" s="354" t="s">
        <v>3622</v>
      </c>
      <c r="V548" s="129"/>
    </row>
    <row r="549" spans="2:22" ht="15">
      <c r="B549" s="341">
        <v>42995</v>
      </c>
      <c r="C549" s="342">
        <v>2000</v>
      </c>
      <c r="D549" s="342">
        <v>50</v>
      </c>
      <c r="E549" s="342">
        <v>1950</v>
      </c>
      <c r="F549" s="343" t="s">
        <v>3297</v>
      </c>
      <c r="G549" s="354" t="s">
        <v>3492</v>
      </c>
      <c r="V549" s="129"/>
    </row>
    <row r="550" spans="2:22" ht="15">
      <c r="B550" s="341">
        <v>42996</v>
      </c>
      <c r="C550" s="342">
        <v>15000</v>
      </c>
      <c r="D550" s="342">
        <v>375</v>
      </c>
      <c r="E550" s="342">
        <v>14625</v>
      </c>
      <c r="F550" s="343" t="s">
        <v>3261</v>
      </c>
      <c r="G550" s="354" t="s">
        <v>3623</v>
      </c>
      <c r="V550" s="129"/>
    </row>
    <row r="551" spans="2:22" ht="15">
      <c r="B551" s="341">
        <v>42996</v>
      </c>
      <c r="C551" s="342">
        <v>22200</v>
      </c>
      <c r="D551" s="342">
        <v>555</v>
      </c>
      <c r="E551" s="342">
        <v>21645</v>
      </c>
      <c r="F551" s="343" t="s">
        <v>3343</v>
      </c>
      <c r="G551" s="354" t="s">
        <v>2646</v>
      </c>
      <c r="V551" s="129"/>
    </row>
    <row r="552" spans="2:22" ht="15">
      <c r="B552" s="341">
        <v>42996</v>
      </c>
      <c r="C552" s="342">
        <v>10</v>
      </c>
      <c r="D552" s="342">
        <v>0.25</v>
      </c>
      <c r="E552" s="342">
        <v>9.75</v>
      </c>
      <c r="F552" s="343" t="s">
        <v>3343</v>
      </c>
      <c r="G552" s="354" t="s">
        <v>3143</v>
      </c>
      <c r="V552" s="129"/>
    </row>
    <row r="553" spans="2:22" ht="15">
      <c r="B553" s="341">
        <v>42996</v>
      </c>
      <c r="C553" s="342">
        <v>500</v>
      </c>
      <c r="D553" s="342">
        <v>12.5</v>
      </c>
      <c r="E553" s="342">
        <v>487.5</v>
      </c>
      <c r="F553" s="343" t="s">
        <v>3261</v>
      </c>
      <c r="G553" s="354" t="s">
        <v>3624</v>
      </c>
      <c r="V553" s="129"/>
    </row>
    <row r="554" spans="2:22" ht="15">
      <c r="B554" s="341">
        <v>42996</v>
      </c>
      <c r="C554" s="342">
        <v>500</v>
      </c>
      <c r="D554" s="342">
        <v>12.5</v>
      </c>
      <c r="E554" s="342">
        <v>487.5</v>
      </c>
      <c r="F554" s="343" t="s">
        <v>3261</v>
      </c>
      <c r="G554" s="354" t="s">
        <v>3625</v>
      </c>
      <c r="V554" s="129"/>
    </row>
    <row r="555" spans="2:22" ht="15">
      <c r="B555" s="341">
        <v>42996</v>
      </c>
      <c r="C555" s="342">
        <v>1250</v>
      </c>
      <c r="D555" s="342">
        <v>31.25</v>
      </c>
      <c r="E555" s="342">
        <v>1218.75</v>
      </c>
      <c r="F555" s="343" t="s">
        <v>3261</v>
      </c>
      <c r="G555" s="354" t="s">
        <v>3508</v>
      </c>
      <c r="V555" s="129"/>
    </row>
    <row r="556" spans="2:22" ht="15">
      <c r="B556" s="341">
        <v>42996</v>
      </c>
      <c r="C556" s="342">
        <v>1000</v>
      </c>
      <c r="D556" s="342">
        <v>25</v>
      </c>
      <c r="E556" s="342">
        <v>975</v>
      </c>
      <c r="F556" s="343" t="s">
        <v>3261</v>
      </c>
      <c r="G556" s="354" t="s">
        <v>3626</v>
      </c>
      <c r="V556" s="129"/>
    </row>
    <row r="557" spans="2:22" ht="15">
      <c r="B557" s="341">
        <v>42996</v>
      </c>
      <c r="C557" s="342">
        <v>350</v>
      </c>
      <c r="D557" s="342">
        <v>8.75</v>
      </c>
      <c r="E557" s="342">
        <v>341.25</v>
      </c>
      <c r="F557" s="343" t="s">
        <v>3283</v>
      </c>
      <c r="G557" s="354" t="s">
        <v>3271</v>
      </c>
      <c r="V557" s="129"/>
    </row>
    <row r="558" spans="2:22" ht="15">
      <c r="B558" s="341">
        <v>42996</v>
      </c>
      <c r="C558" s="342">
        <v>1313</v>
      </c>
      <c r="D558" s="342">
        <v>32.83</v>
      </c>
      <c r="E558" s="342">
        <v>1280.17</v>
      </c>
      <c r="F558" s="343" t="s">
        <v>3335</v>
      </c>
      <c r="G558" s="354" t="s">
        <v>3187</v>
      </c>
      <c r="V558" s="129"/>
    </row>
    <row r="559" spans="2:22" ht="15">
      <c r="B559" s="341">
        <v>42996</v>
      </c>
      <c r="C559" s="342">
        <v>1313</v>
      </c>
      <c r="D559" s="342">
        <v>32.83</v>
      </c>
      <c r="E559" s="342">
        <v>1280.17</v>
      </c>
      <c r="F559" s="343" t="s">
        <v>3374</v>
      </c>
      <c r="G559" s="354" t="s">
        <v>3187</v>
      </c>
      <c r="V559" s="129"/>
    </row>
    <row r="560" spans="2:22" ht="15">
      <c r="B560" s="341">
        <v>42996</v>
      </c>
      <c r="C560" s="342">
        <v>1313</v>
      </c>
      <c r="D560" s="342">
        <v>32.83</v>
      </c>
      <c r="E560" s="342">
        <v>1280.17</v>
      </c>
      <c r="F560" s="343" t="s">
        <v>3288</v>
      </c>
      <c r="G560" s="354" t="s">
        <v>3187</v>
      </c>
      <c r="V560" s="129"/>
    </row>
    <row r="561" spans="2:22" ht="15">
      <c r="B561" s="341">
        <v>42996</v>
      </c>
      <c r="C561" s="342">
        <v>20</v>
      </c>
      <c r="D561" s="342">
        <v>0.5</v>
      </c>
      <c r="E561" s="342">
        <v>19.5</v>
      </c>
      <c r="F561" s="343" t="s">
        <v>3261</v>
      </c>
      <c r="G561" s="354" t="s">
        <v>3627</v>
      </c>
      <c r="V561" s="129"/>
    </row>
    <row r="562" spans="2:22" ht="15">
      <c r="B562" s="341">
        <v>42996</v>
      </c>
      <c r="C562" s="342">
        <v>4500</v>
      </c>
      <c r="D562" s="342">
        <v>112.5</v>
      </c>
      <c r="E562" s="342">
        <v>4387.5</v>
      </c>
      <c r="F562" s="343" t="s">
        <v>3394</v>
      </c>
      <c r="G562" s="354" t="s">
        <v>3628</v>
      </c>
      <c r="V562" s="129"/>
    </row>
    <row r="563" spans="2:22" ht="15">
      <c r="B563" s="341">
        <v>42996</v>
      </c>
      <c r="C563" s="342">
        <v>3000</v>
      </c>
      <c r="D563" s="342">
        <v>75</v>
      </c>
      <c r="E563" s="342">
        <v>2925</v>
      </c>
      <c r="F563" s="343" t="s">
        <v>3343</v>
      </c>
      <c r="G563" s="354" t="s">
        <v>3629</v>
      </c>
      <c r="V563" s="129"/>
    </row>
    <row r="564" spans="2:22" ht="15">
      <c r="B564" s="341">
        <v>42996</v>
      </c>
      <c r="C564" s="342">
        <v>100</v>
      </c>
      <c r="D564" s="342">
        <v>2.5</v>
      </c>
      <c r="E564" s="342">
        <v>97.5</v>
      </c>
      <c r="F564" s="343" t="s">
        <v>3261</v>
      </c>
      <c r="G564" s="354" t="s">
        <v>3472</v>
      </c>
      <c r="V564" s="129"/>
    </row>
    <row r="565" spans="2:22" ht="15">
      <c r="B565" s="341">
        <v>42996</v>
      </c>
      <c r="C565" s="342">
        <v>500</v>
      </c>
      <c r="D565" s="342">
        <v>12.5</v>
      </c>
      <c r="E565" s="342">
        <v>487.5</v>
      </c>
      <c r="F565" s="343" t="s">
        <v>3361</v>
      </c>
      <c r="G565" s="354" t="s">
        <v>3630</v>
      </c>
      <c r="V565" s="129"/>
    </row>
    <row r="566" spans="2:22" ht="15">
      <c r="B566" s="341">
        <v>42996</v>
      </c>
      <c r="C566" s="342">
        <v>1000</v>
      </c>
      <c r="D566" s="342">
        <v>25</v>
      </c>
      <c r="E566" s="342">
        <v>975</v>
      </c>
      <c r="F566" s="343" t="s">
        <v>3261</v>
      </c>
      <c r="G566" s="354" t="s">
        <v>3539</v>
      </c>
      <c r="V566" s="129"/>
    </row>
    <row r="567" spans="2:22" ht="15">
      <c r="B567" s="341">
        <v>42997</v>
      </c>
      <c r="C567" s="342">
        <v>10000</v>
      </c>
      <c r="D567" s="342">
        <v>250</v>
      </c>
      <c r="E567" s="342">
        <v>9750</v>
      </c>
      <c r="F567" s="343" t="s">
        <v>3370</v>
      </c>
      <c r="G567" s="354" t="s">
        <v>3631</v>
      </c>
      <c r="V567" s="129"/>
    </row>
    <row r="568" spans="2:22" ht="15">
      <c r="B568" s="341">
        <v>42997</v>
      </c>
      <c r="C568" s="342">
        <v>800</v>
      </c>
      <c r="D568" s="342">
        <v>20</v>
      </c>
      <c r="E568" s="342">
        <v>780</v>
      </c>
      <c r="F568" s="343" t="s">
        <v>3343</v>
      </c>
      <c r="G568" s="354" t="s">
        <v>2547</v>
      </c>
      <c r="V568" s="129"/>
    </row>
    <row r="569" spans="2:22" ht="15">
      <c r="B569" s="341">
        <v>42997</v>
      </c>
      <c r="C569" s="342">
        <v>1234.56</v>
      </c>
      <c r="D569" s="342">
        <v>30.86</v>
      </c>
      <c r="E569" s="342">
        <v>1203.7</v>
      </c>
      <c r="F569" s="343" t="s">
        <v>3361</v>
      </c>
      <c r="G569" s="354" t="s">
        <v>3416</v>
      </c>
      <c r="V569" s="129"/>
    </row>
    <row r="570" spans="2:22" ht="15">
      <c r="B570" s="341">
        <v>42997</v>
      </c>
      <c r="C570" s="342">
        <v>3000</v>
      </c>
      <c r="D570" s="342">
        <v>75</v>
      </c>
      <c r="E570" s="342">
        <v>2925</v>
      </c>
      <c r="F570" s="343" t="s">
        <v>3343</v>
      </c>
      <c r="G570" s="354" t="s">
        <v>1995</v>
      </c>
      <c r="V570" s="129"/>
    </row>
    <row r="571" spans="2:22" ht="15">
      <c r="B571" s="341">
        <v>42997</v>
      </c>
      <c r="C571" s="342">
        <v>5000</v>
      </c>
      <c r="D571" s="342">
        <v>125</v>
      </c>
      <c r="E571" s="342">
        <v>4875</v>
      </c>
      <c r="F571" s="343" t="s">
        <v>3297</v>
      </c>
      <c r="G571" s="354" t="s">
        <v>3632</v>
      </c>
      <c r="V571" s="129"/>
    </row>
    <row r="572" spans="2:22" ht="15">
      <c r="B572" s="341">
        <v>42997</v>
      </c>
      <c r="C572" s="342">
        <v>100</v>
      </c>
      <c r="D572" s="342">
        <v>2.5</v>
      </c>
      <c r="E572" s="342">
        <v>97.5</v>
      </c>
      <c r="F572" s="343" t="s">
        <v>3261</v>
      </c>
      <c r="G572" s="354" t="s">
        <v>3633</v>
      </c>
      <c r="V572" s="129"/>
    </row>
    <row r="573" spans="2:22" ht="15">
      <c r="B573" s="341">
        <v>42997</v>
      </c>
      <c r="C573" s="342">
        <v>2000</v>
      </c>
      <c r="D573" s="342">
        <v>50</v>
      </c>
      <c r="E573" s="342">
        <v>1950</v>
      </c>
      <c r="F573" s="343" t="s">
        <v>3261</v>
      </c>
      <c r="G573" s="354" t="s">
        <v>3634</v>
      </c>
      <c r="V573" s="129"/>
    </row>
    <row r="574" spans="2:22" ht="15">
      <c r="B574" s="341">
        <v>42997</v>
      </c>
      <c r="C574" s="342">
        <v>6450</v>
      </c>
      <c r="D574" s="342">
        <v>161.25</v>
      </c>
      <c r="E574" s="342">
        <v>6288.75</v>
      </c>
      <c r="F574" s="343" t="s">
        <v>3361</v>
      </c>
      <c r="G574" s="354" t="s">
        <v>3606</v>
      </c>
      <c r="V574" s="129"/>
    </row>
    <row r="575" spans="2:22" ht="15">
      <c r="B575" s="341">
        <v>42997</v>
      </c>
      <c r="C575" s="342">
        <v>5000</v>
      </c>
      <c r="D575" s="342">
        <v>125</v>
      </c>
      <c r="E575" s="342">
        <v>4875</v>
      </c>
      <c r="F575" s="343" t="s">
        <v>3361</v>
      </c>
      <c r="G575" s="354" t="s">
        <v>3635</v>
      </c>
      <c r="V575" s="129"/>
    </row>
    <row r="576" spans="2:22" ht="15">
      <c r="B576" s="341">
        <v>42997</v>
      </c>
      <c r="C576" s="342">
        <v>100</v>
      </c>
      <c r="D576" s="342">
        <v>2.5</v>
      </c>
      <c r="E576" s="342">
        <v>97.5</v>
      </c>
      <c r="F576" s="343" t="s">
        <v>3291</v>
      </c>
      <c r="G576" s="354" t="s">
        <v>3636</v>
      </c>
      <c r="V576" s="129"/>
    </row>
    <row r="577" spans="2:22" ht="15">
      <c r="B577" s="341">
        <v>42997</v>
      </c>
      <c r="C577" s="342">
        <v>4000</v>
      </c>
      <c r="D577" s="342">
        <v>74</v>
      </c>
      <c r="E577" s="342">
        <v>3900</v>
      </c>
      <c r="F577" s="343" t="s">
        <v>3261</v>
      </c>
      <c r="G577" s="354" t="s">
        <v>3072</v>
      </c>
      <c r="V577" s="129"/>
    </row>
    <row r="578" spans="2:22" ht="15">
      <c r="B578" s="341">
        <v>42997</v>
      </c>
      <c r="C578" s="342">
        <v>100</v>
      </c>
      <c r="D578" s="342">
        <v>2.5</v>
      </c>
      <c r="E578" s="342">
        <v>97.5</v>
      </c>
      <c r="F578" s="343" t="s">
        <v>3297</v>
      </c>
      <c r="G578" s="354" t="s">
        <v>3472</v>
      </c>
      <c r="V578" s="129"/>
    </row>
    <row r="579" spans="2:22" ht="15">
      <c r="B579" s="341">
        <v>42997</v>
      </c>
      <c r="C579" s="342">
        <v>8100</v>
      </c>
      <c r="D579" s="342">
        <v>202.5</v>
      </c>
      <c r="E579" s="342">
        <v>7897.5</v>
      </c>
      <c r="F579" s="343" t="s">
        <v>3303</v>
      </c>
      <c r="G579" s="354" t="s">
        <v>2461</v>
      </c>
      <c r="V579" s="129"/>
    </row>
    <row r="580" spans="2:22" ht="15">
      <c r="B580" s="341">
        <v>42997</v>
      </c>
      <c r="C580" s="342">
        <v>2000</v>
      </c>
      <c r="D580" s="342">
        <v>50</v>
      </c>
      <c r="E580" s="342">
        <v>1950</v>
      </c>
      <c r="F580" s="343" t="s">
        <v>3343</v>
      </c>
      <c r="G580" s="354" t="s">
        <v>3637</v>
      </c>
      <c r="V580" s="129"/>
    </row>
    <row r="581" spans="2:22" ht="15">
      <c r="B581" s="341">
        <v>42997</v>
      </c>
      <c r="C581" s="342">
        <v>1000</v>
      </c>
      <c r="D581" s="342">
        <v>25</v>
      </c>
      <c r="E581" s="342">
        <v>975</v>
      </c>
      <c r="F581" s="343" t="s">
        <v>3261</v>
      </c>
      <c r="G581" s="354" t="s">
        <v>2993</v>
      </c>
      <c r="V581" s="129"/>
    </row>
    <row r="582" spans="2:22" ht="15">
      <c r="B582" s="341">
        <v>42997</v>
      </c>
      <c r="C582" s="342">
        <v>7400</v>
      </c>
      <c r="D582" s="342">
        <v>185</v>
      </c>
      <c r="E582" s="342">
        <v>7215</v>
      </c>
      <c r="F582" s="343" t="s">
        <v>3283</v>
      </c>
      <c r="G582" s="354" t="s">
        <v>3638</v>
      </c>
      <c r="V582" s="129"/>
    </row>
    <row r="583" spans="2:22" ht="15">
      <c r="B583" s="341">
        <v>42997</v>
      </c>
      <c r="C583" s="342">
        <v>900</v>
      </c>
      <c r="D583" s="342">
        <v>22.5</v>
      </c>
      <c r="E583" s="342">
        <v>877.5</v>
      </c>
      <c r="F583" s="343" t="s">
        <v>3357</v>
      </c>
      <c r="G583" s="354" t="s">
        <v>3639</v>
      </c>
      <c r="V583" s="129"/>
    </row>
    <row r="584" spans="2:22" ht="15">
      <c r="B584" s="341">
        <v>42997</v>
      </c>
      <c r="C584" s="342">
        <v>2000</v>
      </c>
      <c r="D584" s="342">
        <v>50</v>
      </c>
      <c r="E584" s="342">
        <v>1950</v>
      </c>
      <c r="F584" s="343" t="s">
        <v>3261</v>
      </c>
      <c r="G584" s="354" t="s">
        <v>3640</v>
      </c>
      <c r="V584" s="129"/>
    </row>
    <row r="585" spans="2:22" ht="15">
      <c r="B585" s="341">
        <v>42997</v>
      </c>
      <c r="C585" s="342">
        <v>1000</v>
      </c>
      <c r="D585" s="342">
        <v>25</v>
      </c>
      <c r="E585" s="342">
        <v>975</v>
      </c>
      <c r="F585" s="343" t="s">
        <v>3261</v>
      </c>
      <c r="G585" s="354" t="s">
        <v>3641</v>
      </c>
      <c r="V585" s="129"/>
    </row>
    <row r="586" spans="2:22" ht="15">
      <c r="B586" s="341">
        <v>42997</v>
      </c>
      <c r="C586" s="342">
        <v>3000</v>
      </c>
      <c r="D586" s="342">
        <v>75</v>
      </c>
      <c r="E586" s="342">
        <v>2925</v>
      </c>
      <c r="F586" s="343" t="s">
        <v>3261</v>
      </c>
      <c r="G586" s="354" t="s">
        <v>3642</v>
      </c>
      <c r="V586" s="129"/>
    </row>
    <row r="587" spans="2:22" ht="15">
      <c r="B587" s="341">
        <v>42997</v>
      </c>
      <c r="C587" s="342">
        <v>3500</v>
      </c>
      <c r="D587" s="342">
        <v>87.5</v>
      </c>
      <c r="E587" s="342">
        <v>3412.5</v>
      </c>
      <c r="F587" s="343" t="s">
        <v>3261</v>
      </c>
      <c r="G587" s="354" t="s">
        <v>3643</v>
      </c>
      <c r="V587" s="129"/>
    </row>
    <row r="588" spans="2:22" ht="15">
      <c r="B588" s="341">
        <v>42997</v>
      </c>
      <c r="C588" s="342">
        <v>100</v>
      </c>
      <c r="D588" s="342">
        <v>2.5</v>
      </c>
      <c r="E588" s="342">
        <v>97.5</v>
      </c>
      <c r="F588" s="343" t="s">
        <v>3270</v>
      </c>
      <c r="G588" s="354" t="s">
        <v>3644</v>
      </c>
      <c r="V588" s="129"/>
    </row>
    <row r="589" spans="2:22" ht="15">
      <c r="B589" s="341">
        <v>42997</v>
      </c>
      <c r="C589" s="342">
        <v>3500</v>
      </c>
      <c r="D589" s="342">
        <v>87.5</v>
      </c>
      <c r="E589" s="342">
        <v>3412.5</v>
      </c>
      <c r="F589" s="343" t="s">
        <v>3357</v>
      </c>
      <c r="G589" s="354" t="s">
        <v>3645</v>
      </c>
      <c r="V589" s="129"/>
    </row>
    <row r="590" spans="2:22" ht="15">
      <c r="B590" s="341">
        <v>42997</v>
      </c>
      <c r="C590" s="342">
        <v>50000</v>
      </c>
      <c r="D590" s="342">
        <v>1250</v>
      </c>
      <c r="E590" s="342">
        <v>48750</v>
      </c>
      <c r="F590" s="343" t="s">
        <v>3361</v>
      </c>
      <c r="G590" s="354" t="s">
        <v>3646</v>
      </c>
      <c r="V590" s="129"/>
    </row>
    <row r="591" spans="2:22" ht="15">
      <c r="B591" s="341">
        <v>42997</v>
      </c>
      <c r="C591" s="342">
        <v>500</v>
      </c>
      <c r="D591" s="342">
        <v>12.5</v>
      </c>
      <c r="E591" s="342">
        <v>487.5</v>
      </c>
      <c r="F591" s="343" t="s">
        <v>3343</v>
      </c>
      <c r="G591" s="354" t="s">
        <v>2688</v>
      </c>
      <c r="V591" s="129"/>
    </row>
    <row r="592" spans="2:22" ht="15">
      <c r="B592" s="341">
        <v>42997</v>
      </c>
      <c r="C592" s="342">
        <v>5000</v>
      </c>
      <c r="D592" s="342">
        <v>125</v>
      </c>
      <c r="E592" s="342">
        <v>4875</v>
      </c>
      <c r="F592" s="343" t="s">
        <v>3261</v>
      </c>
      <c r="G592" s="354" t="s">
        <v>3647</v>
      </c>
      <c r="V592" s="129"/>
    </row>
    <row r="593" spans="2:22" ht="15">
      <c r="B593" s="341">
        <v>42997</v>
      </c>
      <c r="C593" s="342">
        <v>100</v>
      </c>
      <c r="D593" s="342">
        <v>2.5</v>
      </c>
      <c r="E593" s="342">
        <v>97.5</v>
      </c>
      <c r="F593" s="343" t="s">
        <v>3261</v>
      </c>
      <c r="G593" s="354" t="s">
        <v>3648</v>
      </c>
      <c r="V593" s="129"/>
    </row>
    <row r="594" spans="2:22" ht="15">
      <c r="B594" s="341">
        <v>42997</v>
      </c>
      <c r="C594" s="342">
        <v>300</v>
      </c>
      <c r="D594" s="342">
        <v>7.5</v>
      </c>
      <c r="E594" s="342">
        <v>292.5</v>
      </c>
      <c r="F594" s="343" t="s">
        <v>3261</v>
      </c>
      <c r="G594" s="354" t="s">
        <v>3649</v>
      </c>
      <c r="V594" s="129"/>
    </row>
    <row r="595" spans="2:22" ht="15">
      <c r="B595" s="341">
        <v>42998</v>
      </c>
      <c r="C595" s="342">
        <v>1010</v>
      </c>
      <c r="D595" s="342">
        <v>25.25</v>
      </c>
      <c r="E595" s="342">
        <v>984.75</v>
      </c>
      <c r="F595" s="343" t="s">
        <v>3261</v>
      </c>
      <c r="G595" s="354" t="s">
        <v>3650</v>
      </c>
      <c r="V595" s="129"/>
    </row>
    <row r="596" spans="2:22" ht="15">
      <c r="B596" s="341">
        <v>42998</v>
      </c>
      <c r="C596" s="342">
        <v>1000</v>
      </c>
      <c r="D596" s="342">
        <v>25</v>
      </c>
      <c r="E596" s="342">
        <v>975</v>
      </c>
      <c r="F596" s="343" t="s">
        <v>3343</v>
      </c>
      <c r="G596" s="354" t="s">
        <v>3651</v>
      </c>
      <c r="V596" s="129"/>
    </row>
    <row r="597" spans="2:22" ht="15">
      <c r="B597" s="341">
        <v>42998</v>
      </c>
      <c r="C597" s="342">
        <v>2100</v>
      </c>
      <c r="D597" s="342">
        <v>52.5</v>
      </c>
      <c r="E597" s="342">
        <v>2047.5</v>
      </c>
      <c r="F597" s="343" t="s">
        <v>3261</v>
      </c>
      <c r="G597" s="354" t="s">
        <v>3237</v>
      </c>
      <c r="V597" s="129"/>
    </row>
    <row r="598" spans="2:22" ht="15">
      <c r="B598" s="341">
        <v>42998</v>
      </c>
      <c r="C598" s="342">
        <v>1500</v>
      </c>
      <c r="D598" s="342">
        <v>37.5</v>
      </c>
      <c r="E598" s="342">
        <v>1462.5</v>
      </c>
      <c r="F598" s="343" t="s">
        <v>3343</v>
      </c>
      <c r="G598" s="354" t="s">
        <v>3652</v>
      </c>
      <c r="V598" s="129"/>
    </row>
    <row r="599" spans="2:22" ht="15">
      <c r="B599" s="341">
        <v>42998</v>
      </c>
      <c r="C599" s="342">
        <v>500</v>
      </c>
      <c r="D599" s="342">
        <v>12.5</v>
      </c>
      <c r="E599" s="342">
        <v>487.5</v>
      </c>
      <c r="F599" s="343" t="s">
        <v>3343</v>
      </c>
      <c r="G599" s="354" t="s">
        <v>3653</v>
      </c>
      <c r="V599" s="129"/>
    </row>
    <row r="600" spans="2:22" ht="15">
      <c r="B600" s="341">
        <v>42998</v>
      </c>
      <c r="C600" s="342">
        <v>700</v>
      </c>
      <c r="D600" s="342">
        <v>17.5</v>
      </c>
      <c r="E600" s="342">
        <v>682.5</v>
      </c>
      <c r="F600" s="343" t="s">
        <v>3261</v>
      </c>
      <c r="G600" s="354" t="s">
        <v>3654</v>
      </c>
      <c r="V600" s="129"/>
    </row>
    <row r="601" spans="2:22" ht="15">
      <c r="B601" s="341">
        <v>42998</v>
      </c>
      <c r="C601" s="342">
        <v>100</v>
      </c>
      <c r="D601" s="342">
        <v>2.5</v>
      </c>
      <c r="E601" s="342">
        <v>97.5</v>
      </c>
      <c r="F601" s="343" t="s">
        <v>3261</v>
      </c>
      <c r="G601" s="354" t="s">
        <v>3405</v>
      </c>
      <c r="V601" s="129"/>
    </row>
    <row r="602" spans="2:22" ht="15">
      <c r="B602" s="341">
        <v>42998</v>
      </c>
      <c r="C602" s="342">
        <v>10000</v>
      </c>
      <c r="D602" s="342">
        <v>250</v>
      </c>
      <c r="E602" s="342">
        <v>9750</v>
      </c>
      <c r="F602" s="343" t="s">
        <v>3261</v>
      </c>
      <c r="G602" s="354" t="s">
        <v>3285</v>
      </c>
      <c r="V602" s="129"/>
    </row>
    <row r="603" spans="2:22" ht="15">
      <c r="B603" s="341">
        <v>42998</v>
      </c>
      <c r="C603" s="342">
        <v>1000</v>
      </c>
      <c r="D603" s="342">
        <v>25</v>
      </c>
      <c r="E603" s="342">
        <v>975</v>
      </c>
      <c r="F603" s="343" t="s">
        <v>3261</v>
      </c>
      <c r="G603" s="354" t="s">
        <v>2664</v>
      </c>
      <c r="V603" s="129"/>
    </row>
    <row r="604" spans="2:22" ht="15">
      <c r="B604" s="341">
        <v>42998</v>
      </c>
      <c r="C604" s="342">
        <v>1500</v>
      </c>
      <c r="D604" s="342">
        <v>37.5</v>
      </c>
      <c r="E604" s="342">
        <v>1462.5</v>
      </c>
      <c r="F604" s="343" t="s">
        <v>3361</v>
      </c>
      <c r="G604" s="354" t="s">
        <v>3655</v>
      </c>
      <c r="V604" s="129"/>
    </row>
    <row r="605" spans="2:22" ht="15">
      <c r="B605" s="341">
        <v>42998</v>
      </c>
      <c r="C605" s="342">
        <v>1000</v>
      </c>
      <c r="D605" s="342">
        <v>25</v>
      </c>
      <c r="E605" s="342">
        <v>975</v>
      </c>
      <c r="F605" s="343" t="s">
        <v>3343</v>
      </c>
      <c r="G605" s="354" t="s">
        <v>3656</v>
      </c>
      <c r="V605" s="129"/>
    </row>
    <row r="606" spans="2:22" ht="15">
      <c r="B606" s="341">
        <v>42998</v>
      </c>
      <c r="C606" s="342">
        <v>2000</v>
      </c>
      <c r="D606" s="342">
        <v>50</v>
      </c>
      <c r="E606" s="342">
        <v>1950</v>
      </c>
      <c r="F606" s="343" t="s">
        <v>3283</v>
      </c>
      <c r="G606" s="354" t="s">
        <v>3657</v>
      </c>
      <c r="V606" s="129"/>
    </row>
    <row r="607" spans="2:22" ht="15">
      <c r="B607" s="341">
        <v>42998</v>
      </c>
      <c r="C607" s="342">
        <v>29500</v>
      </c>
      <c r="D607" s="342">
        <v>545.75</v>
      </c>
      <c r="E607" s="342">
        <v>28762.5</v>
      </c>
      <c r="F607" s="343" t="s">
        <v>3297</v>
      </c>
      <c r="G607" s="354" t="s">
        <v>3658</v>
      </c>
      <c r="V607" s="129"/>
    </row>
    <row r="608" spans="2:22" ht="15">
      <c r="B608" s="341">
        <v>42998</v>
      </c>
      <c r="C608" s="342">
        <v>3700</v>
      </c>
      <c r="D608" s="342">
        <v>92.5</v>
      </c>
      <c r="E608" s="342">
        <v>3607.5</v>
      </c>
      <c r="F608" s="343" t="s">
        <v>3283</v>
      </c>
      <c r="G608" s="354" t="s">
        <v>3659</v>
      </c>
      <c r="V608" s="129"/>
    </row>
    <row r="609" spans="2:22" ht="15">
      <c r="B609" s="341">
        <v>42998</v>
      </c>
      <c r="C609" s="342">
        <v>5000</v>
      </c>
      <c r="D609" s="342">
        <v>92.5</v>
      </c>
      <c r="E609" s="342">
        <v>4875</v>
      </c>
      <c r="F609" s="343" t="s">
        <v>3357</v>
      </c>
      <c r="G609" s="354" t="s">
        <v>3660</v>
      </c>
      <c r="V609" s="129"/>
    </row>
    <row r="610" spans="2:22" ht="15">
      <c r="B610" s="341">
        <v>42998</v>
      </c>
      <c r="C610" s="342">
        <v>2000</v>
      </c>
      <c r="D610" s="342">
        <v>37</v>
      </c>
      <c r="E610" s="342">
        <v>1950</v>
      </c>
      <c r="F610" s="343" t="s">
        <v>3283</v>
      </c>
      <c r="G610" s="354" t="s">
        <v>3660</v>
      </c>
      <c r="V610" s="129"/>
    </row>
    <row r="611" spans="2:22" ht="15">
      <c r="B611" s="341">
        <v>42998</v>
      </c>
      <c r="C611" s="342">
        <v>300</v>
      </c>
      <c r="D611" s="342">
        <v>5.55</v>
      </c>
      <c r="E611" s="342">
        <v>292.5</v>
      </c>
      <c r="F611" s="343" t="s">
        <v>3261</v>
      </c>
      <c r="G611" s="354" t="s">
        <v>3661</v>
      </c>
      <c r="V611" s="129"/>
    </row>
    <row r="612" spans="2:22" ht="15">
      <c r="B612" s="341">
        <v>42998</v>
      </c>
      <c r="C612" s="342">
        <v>500</v>
      </c>
      <c r="D612" s="342">
        <v>9.25</v>
      </c>
      <c r="E612" s="342">
        <v>487.5</v>
      </c>
      <c r="F612" s="343" t="s">
        <v>3261</v>
      </c>
      <c r="G612" s="354" t="s">
        <v>3470</v>
      </c>
      <c r="V612" s="129"/>
    </row>
    <row r="613" spans="2:22" ht="15">
      <c r="B613" s="341">
        <v>42998</v>
      </c>
      <c r="C613" s="342">
        <v>2000</v>
      </c>
      <c r="D613" s="342">
        <v>37</v>
      </c>
      <c r="E613" s="342">
        <v>1950</v>
      </c>
      <c r="F613" s="343" t="s">
        <v>3283</v>
      </c>
      <c r="G613" s="354" t="s">
        <v>3662</v>
      </c>
      <c r="V613" s="129"/>
    </row>
    <row r="614" spans="2:22" ht="15">
      <c r="B614" s="341">
        <v>42998</v>
      </c>
      <c r="C614" s="342">
        <v>9500</v>
      </c>
      <c r="D614" s="342">
        <v>175.75</v>
      </c>
      <c r="E614" s="342">
        <v>9262.5</v>
      </c>
      <c r="F614" s="343" t="s">
        <v>3343</v>
      </c>
      <c r="G614" s="354" t="s">
        <v>3663</v>
      </c>
      <c r="V614" s="129"/>
    </row>
    <row r="615" spans="2:22" ht="15">
      <c r="B615" s="341">
        <v>42998</v>
      </c>
      <c r="C615" s="342">
        <v>300</v>
      </c>
      <c r="D615" s="342">
        <v>5.55</v>
      </c>
      <c r="E615" s="342">
        <v>292.5</v>
      </c>
      <c r="F615" s="343" t="s">
        <v>3261</v>
      </c>
      <c r="G615" s="354" t="s">
        <v>3085</v>
      </c>
      <c r="V615" s="129"/>
    </row>
    <row r="616" spans="2:22" ht="15">
      <c r="B616" s="341">
        <v>42998</v>
      </c>
      <c r="C616" s="342">
        <v>350</v>
      </c>
      <c r="D616" s="342">
        <v>6.48</v>
      </c>
      <c r="E616" s="342">
        <v>341.25</v>
      </c>
      <c r="F616" s="343" t="s">
        <v>3283</v>
      </c>
      <c r="G616" s="354" t="s">
        <v>3271</v>
      </c>
      <c r="V616" s="129"/>
    </row>
    <row r="617" spans="2:22" ht="15">
      <c r="B617" s="341">
        <v>42999</v>
      </c>
      <c r="C617" s="342">
        <v>900</v>
      </c>
      <c r="D617" s="342">
        <v>16.649999999999999</v>
      </c>
      <c r="E617" s="342">
        <v>877.5</v>
      </c>
      <c r="F617" s="343" t="s">
        <v>3370</v>
      </c>
      <c r="G617" s="354" t="s">
        <v>3664</v>
      </c>
      <c r="V617" s="129"/>
    </row>
    <row r="618" spans="2:22" ht="15">
      <c r="B618" s="341">
        <v>42999</v>
      </c>
      <c r="C618" s="342">
        <v>5000</v>
      </c>
      <c r="D618" s="342">
        <v>87.5</v>
      </c>
      <c r="E618" s="342">
        <v>4875</v>
      </c>
      <c r="F618" s="343" t="s">
        <v>3361</v>
      </c>
      <c r="G618" s="354" t="s">
        <v>3665</v>
      </c>
      <c r="V618" s="129"/>
    </row>
    <row r="619" spans="2:22" ht="15">
      <c r="B619" s="341">
        <v>42999</v>
      </c>
      <c r="C619" s="342">
        <v>60</v>
      </c>
      <c r="D619" s="342">
        <v>1.5</v>
      </c>
      <c r="E619" s="342">
        <v>58.5</v>
      </c>
      <c r="F619" s="343" t="s">
        <v>3261</v>
      </c>
      <c r="G619" s="354" t="s">
        <v>3666</v>
      </c>
      <c r="V619" s="129"/>
    </row>
    <row r="620" spans="2:22" ht="15">
      <c r="B620" s="341">
        <v>42999</v>
      </c>
      <c r="C620" s="342">
        <v>3000</v>
      </c>
      <c r="D620" s="342">
        <v>75</v>
      </c>
      <c r="E620" s="342">
        <v>2925</v>
      </c>
      <c r="F620" s="343" t="s">
        <v>3283</v>
      </c>
      <c r="G620" s="354" t="s">
        <v>3366</v>
      </c>
      <c r="V620" s="129"/>
    </row>
    <row r="621" spans="2:22" ht="15">
      <c r="B621" s="341">
        <v>42999</v>
      </c>
      <c r="C621" s="342">
        <v>3000</v>
      </c>
      <c r="D621" s="342">
        <v>75</v>
      </c>
      <c r="E621" s="342">
        <v>2925</v>
      </c>
      <c r="F621" s="343" t="s">
        <v>3270</v>
      </c>
      <c r="G621" s="354" t="s">
        <v>3366</v>
      </c>
      <c r="V621" s="129"/>
    </row>
    <row r="622" spans="2:22" ht="15">
      <c r="B622" s="341">
        <v>42999</v>
      </c>
      <c r="C622" s="342">
        <v>3000</v>
      </c>
      <c r="D622" s="342">
        <v>75</v>
      </c>
      <c r="E622" s="342">
        <v>2925</v>
      </c>
      <c r="F622" s="343" t="s">
        <v>3343</v>
      </c>
      <c r="G622" s="354" t="s">
        <v>3366</v>
      </c>
      <c r="V622" s="129"/>
    </row>
    <row r="623" spans="2:22" ht="15">
      <c r="B623" s="341">
        <v>42999</v>
      </c>
      <c r="C623" s="342">
        <v>3000</v>
      </c>
      <c r="D623" s="342">
        <v>75</v>
      </c>
      <c r="E623" s="342">
        <v>2925</v>
      </c>
      <c r="F623" s="343" t="s">
        <v>3297</v>
      </c>
      <c r="G623" s="354" t="s">
        <v>3366</v>
      </c>
      <c r="V623" s="129"/>
    </row>
    <row r="624" spans="2:22" ht="15">
      <c r="B624" s="341">
        <v>42999</v>
      </c>
      <c r="C624" s="342">
        <v>1000</v>
      </c>
      <c r="D624" s="342">
        <v>25</v>
      </c>
      <c r="E624" s="342">
        <v>975</v>
      </c>
      <c r="F624" s="343" t="s">
        <v>3261</v>
      </c>
      <c r="G624" s="354" t="s">
        <v>3667</v>
      </c>
      <c r="V624" s="129"/>
    </row>
    <row r="625" spans="2:22" ht="15">
      <c r="B625" s="341">
        <v>42999</v>
      </c>
      <c r="C625" s="342">
        <v>1000</v>
      </c>
      <c r="D625" s="342">
        <v>25</v>
      </c>
      <c r="E625" s="342">
        <v>975</v>
      </c>
      <c r="F625" s="343" t="s">
        <v>3261</v>
      </c>
      <c r="G625" s="354" t="s">
        <v>3634</v>
      </c>
      <c r="V625" s="129"/>
    </row>
    <row r="626" spans="2:22" ht="15">
      <c r="B626" s="341">
        <v>42999</v>
      </c>
      <c r="C626" s="342">
        <v>500</v>
      </c>
      <c r="D626" s="342">
        <v>12.5</v>
      </c>
      <c r="E626" s="342">
        <v>487.5</v>
      </c>
      <c r="F626" s="343" t="s">
        <v>3297</v>
      </c>
      <c r="G626" s="354" t="s">
        <v>3449</v>
      </c>
      <c r="V626" s="129"/>
    </row>
    <row r="627" spans="2:22" ht="15">
      <c r="B627" s="341">
        <v>42999</v>
      </c>
      <c r="C627" s="342">
        <v>200</v>
      </c>
      <c r="D627" s="342">
        <v>5</v>
      </c>
      <c r="E627" s="342">
        <v>195</v>
      </c>
      <c r="F627" s="343" t="s">
        <v>3357</v>
      </c>
      <c r="G627" s="354" t="s">
        <v>3668</v>
      </c>
      <c r="V627" s="129"/>
    </row>
    <row r="628" spans="2:22" ht="15">
      <c r="B628" s="341">
        <v>42999</v>
      </c>
      <c r="C628" s="342">
        <v>1000</v>
      </c>
      <c r="D628" s="342">
        <v>25</v>
      </c>
      <c r="E628" s="342">
        <v>975</v>
      </c>
      <c r="F628" s="343" t="s">
        <v>3261</v>
      </c>
      <c r="G628" s="354" t="s">
        <v>3669</v>
      </c>
      <c r="V628" s="129"/>
    </row>
    <row r="629" spans="2:22" ht="15">
      <c r="B629" s="341">
        <v>42999</v>
      </c>
      <c r="C629" s="342">
        <v>910</v>
      </c>
      <c r="D629" s="342">
        <v>22.75</v>
      </c>
      <c r="E629" s="342">
        <v>887.25</v>
      </c>
      <c r="F629" s="343" t="s">
        <v>3343</v>
      </c>
      <c r="G629" s="354" t="s">
        <v>3670</v>
      </c>
      <c r="V629" s="129"/>
    </row>
    <row r="630" spans="2:22" ht="15">
      <c r="B630" s="341">
        <v>42999</v>
      </c>
      <c r="C630" s="342">
        <v>500</v>
      </c>
      <c r="D630" s="342">
        <v>12.5</v>
      </c>
      <c r="E630" s="342">
        <v>487.5</v>
      </c>
      <c r="F630" s="343" t="s">
        <v>3343</v>
      </c>
      <c r="G630" s="354" t="s">
        <v>2932</v>
      </c>
      <c r="V630" s="129"/>
    </row>
    <row r="631" spans="2:22" ht="15">
      <c r="B631" s="341">
        <v>42999</v>
      </c>
      <c r="C631" s="342">
        <v>500</v>
      </c>
      <c r="D631" s="342">
        <v>12.5</v>
      </c>
      <c r="E631" s="342">
        <v>487.5</v>
      </c>
      <c r="F631" s="343" t="s">
        <v>3357</v>
      </c>
      <c r="G631" s="354" t="s">
        <v>3671</v>
      </c>
      <c r="V631" s="129"/>
    </row>
    <row r="632" spans="2:22" ht="15">
      <c r="B632" s="341">
        <v>42999</v>
      </c>
      <c r="C632" s="342">
        <v>718.44</v>
      </c>
      <c r="D632" s="342">
        <v>17.96</v>
      </c>
      <c r="E632" s="342">
        <v>700.48</v>
      </c>
      <c r="F632" s="343" t="s">
        <v>3283</v>
      </c>
      <c r="G632" s="354" t="s">
        <v>3672</v>
      </c>
      <c r="V632" s="129"/>
    </row>
    <row r="633" spans="2:22" ht="15">
      <c r="B633" s="341">
        <v>42999</v>
      </c>
      <c r="C633" s="342">
        <v>2000</v>
      </c>
      <c r="D633" s="342">
        <v>50</v>
      </c>
      <c r="E633" s="342">
        <v>1950</v>
      </c>
      <c r="F633" s="343" t="s">
        <v>3283</v>
      </c>
      <c r="G633" s="354" t="s">
        <v>3673</v>
      </c>
      <c r="V633" s="129"/>
    </row>
    <row r="634" spans="2:22" ht="15">
      <c r="B634" s="341">
        <v>42999</v>
      </c>
      <c r="C634" s="342">
        <v>3000</v>
      </c>
      <c r="D634" s="342">
        <v>75</v>
      </c>
      <c r="E634" s="342">
        <v>2925</v>
      </c>
      <c r="F634" s="343" t="s">
        <v>3343</v>
      </c>
      <c r="G634" s="354" t="s">
        <v>3368</v>
      </c>
      <c r="V634" s="129"/>
    </row>
    <row r="635" spans="2:22" ht="15">
      <c r="B635" s="341">
        <v>42999</v>
      </c>
      <c r="C635" s="342">
        <v>500</v>
      </c>
      <c r="D635" s="342">
        <v>12.5</v>
      </c>
      <c r="E635" s="342">
        <v>487.5</v>
      </c>
      <c r="F635" s="343" t="s">
        <v>3261</v>
      </c>
      <c r="G635" s="354" t="s">
        <v>3674</v>
      </c>
      <c r="V635" s="129"/>
    </row>
    <row r="636" spans="2:22" ht="15">
      <c r="B636" s="341">
        <v>42999</v>
      </c>
      <c r="C636" s="342">
        <v>1000</v>
      </c>
      <c r="D636" s="342">
        <v>25</v>
      </c>
      <c r="E636" s="342">
        <v>975</v>
      </c>
      <c r="F636" s="343" t="s">
        <v>3261</v>
      </c>
      <c r="G636" s="354" t="s">
        <v>3675</v>
      </c>
      <c r="V636" s="129"/>
    </row>
    <row r="637" spans="2:22" ht="15">
      <c r="B637" s="341">
        <v>42999</v>
      </c>
      <c r="C637" s="342">
        <v>300</v>
      </c>
      <c r="D637" s="342">
        <v>7.5</v>
      </c>
      <c r="E637" s="342">
        <v>292.5</v>
      </c>
      <c r="F637" s="343" t="s">
        <v>3297</v>
      </c>
      <c r="G637" s="354" t="s">
        <v>3601</v>
      </c>
      <c r="V637" s="129"/>
    </row>
    <row r="638" spans="2:22" ht="15">
      <c r="B638" s="341">
        <v>42999</v>
      </c>
      <c r="C638" s="342">
        <v>300</v>
      </c>
      <c r="D638" s="342">
        <v>7.5</v>
      </c>
      <c r="E638" s="342">
        <v>292.5</v>
      </c>
      <c r="F638" s="343" t="s">
        <v>3288</v>
      </c>
      <c r="G638" s="354" t="s">
        <v>3601</v>
      </c>
      <c r="V638" s="129"/>
    </row>
    <row r="639" spans="2:22" ht="15">
      <c r="B639" s="341">
        <v>42999</v>
      </c>
      <c r="C639" s="342">
        <v>1000</v>
      </c>
      <c r="D639" s="342">
        <v>25</v>
      </c>
      <c r="E639" s="342">
        <v>975</v>
      </c>
      <c r="F639" s="343" t="s">
        <v>3361</v>
      </c>
      <c r="G639" s="354" t="s">
        <v>2269</v>
      </c>
      <c r="V639" s="129"/>
    </row>
    <row r="640" spans="2:22" ht="15">
      <c r="B640" s="341">
        <v>42999</v>
      </c>
      <c r="C640" s="342">
        <v>3000</v>
      </c>
      <c r="D640" s="342">
        <v>75</v>
      </c>
      <c r="E640" s="342">
        <v>2925</v>
      </c>
      <c r="F640" s="343" t="s">
        <v>3261</v>
      </c>
      <c r="G640" s="354" t="s">
        <v>3676</v>
      </c>
      <c r="V640" s="129"/>
    </row>
    <row r="641" spans="2:22" ht="15">
      <c r="B641" s="341">
        <v>42999</v>
      </c>
      <c r="C641" s="342">
        <v>100</v>
      </c>
      <c r="D641" s="342">
        <v>2.5</v>
      </c>
      <c r="E641" s="342">
        <v>97.5</v>
      </c>
      <c r="F641" s="343" t="s">
        <v>3261</v>
      </c>
      <c r="G641" s="354" t="s">
        <v>3677</v>
      </c>
      <c r="V641" s="129"/>
    </row>
    <row r="642" spans="2:22" ht="15">
      <c r="B642" s="341">
        <v>42999</v>
      </c>
      <c r="C642" s="342">
        <v>1000</v>
      </c>
      <c r="D642" s="342">
        <v>25</v>
      </c>
      <c r="E642" s="342">
        <v>975</v>
      </c>
      <c r="F642" s="343" t="s">
        <v>3370</v>
      </c>
      <c r="G642" s="354" t="s">
        <v>3548</v>
      </c>
      <c r="V642" s="129"/>
    </row>
    <row r="643" spans="2:22" ht="15">
      <c r="B643" s="341">
        <v>42999</v>
      </c>
      <c r="C643" s="342">
        <v>500</v>
      </c>
      <c r="D643" s="342">
        <v>9.25</v>
      </c>
      <c r="E643" s="342">
        <v>487.5</v>
      </c>
      <c r="F643" s="343" t="s">
        <v>3297</v>
      </c>
      <c r="G643" s="354" t="s">
        <v>3678</v>
      </c>
      <c r="V643" s="129"/>
    </row>
    <row r="644" spans="2:22" ht="15">
      <c r="B644" s="341">
        <v>42999</v>
      </c>
      <c r="C644" s="342">
        <v>500</v>
      </c>
      <c r="D644" s="342">
        <v>9.25</v>
      </c>
      <c r="E644" s="342">
        <v>487.5</v>
      </c>
      <c r="F644" s="343" t="s">
        <v>3361</v>
      </c>
      <c r="G644" s="354" t="s">
        <v>3678</v>
      </c>
      <c r="V644" s="129"/>
    </row>
    <row r="645" spans="2:22" ht="15">
      <c r="B645" s="341">
        <v>42999</v>
      </c>
      <c r="C645" s="342">
        <v>1760</v>
      </c>
      <c r="D645" s="342">
        <v>32.56</v>
      </c>
      <c r="E645" s="342">
        <v>1716</v>
      </c>
      <c r="F645" s="343" t="s">
        <v>3361</v>
      </c>
      <c r="G645" s="354" t="s">
        <v>3440</v>
      </c>
      <c r="V645" s="129"/>
    </row>
    <row r="646" spans="2:22" ht="15">
      <c r="B646" s="341">
        <v>42999</v>
      </c>
      <c r="C646" s="342">
        <v>100</v>
      </c>
      <c r="D646" s="342">
        <v>1.85</v>
      </c>
      <c r="E646" s="342">
        <v>97.5</v>
      </c>
      <c r="F646" s="343" t="s">
        <v>3297</v>
      </c>
      <c r="G646" s="354" t="s">
        <v>3472</v>
      </c>
      <c r="V646" s="129"/>
    </row>
    <row r="647" spans="2:22" ht="15">
      <c r="B647" s="341">
        <v>42999</v>
      </c>
      <c r="C647" s="342">
        <v>100</v>
      </c>
      <c r="D647" s="342">
        <v>1.85</v>
      </c>
      <c r="E647" s="342">
        <v>97.5</v>
      </c>
      <c r="F647" s="343" t="s">
        <v>3291</v>
      </c>
      <c r="G647" s="354" t="s">
        <v>3679</v>
      </c>
      <c r="V647" s="129"/>
    </row>
    <row r="648" spans="2:22" ht="15">
      <c r="B648" s="341">
        <v>42999</v>
      </c>
      <c r="C648" s="342">
        <v>350</v>
      </c>
      <c r="D648" s="342">
        <v>6.48</v>
      </c>
      <c r="E648" s="342">
        <v>341.25</v>
      </c>
      <c r="F648" s="343" t="s">
        <v>3270</v>
      </c>
      <c r="G648" s="354" t="s">
        <v>3271</v>
      </c>
      <c r="V648" s="129"/>
    </row>
    <row r="649" spans="2:22" ht="15">
      <c r="B649" s="341">
        <v>42999</v>
      </c>
      <c r="C649" s="342">
        <v>29.81</v>
      </c>
      <c r="D649" s="342">
        <v>0.55000000000000004</v>
      </c>
      <c r="E649" s="342">
        <v>29.06</v>
      </c>
      <c r="F649" s="343" t="s">
        <v>3261</v>
      </c>
      <c r="G649" s="354" t="s">
        <v>3666</v>
      </c>
      <c r="V649" s="129"/>
    </row>
    <row r="650" spans="2:22" ht="15">
      <c r="B650" s="341">
        <v>42999</v>
      </c>
      <c r="C650" s="342">
        <v>500</v>
      </c>
      <c r="D650" s="342">
        <v>9.25</v>
      </c>
      <c r="E650" s="342">
        <v>487.5</v>
      </c>
      <c r="F650" s="343" t="s">
        <v>3357</v>
      </c>
      <c r="G650" s="354" t="s">
        <v>3680</v>
      </c>
      <c r="V650" s="129"/>
    </row>
    <row r="651" spans="2:22" ht="15">
      <c r="B651" s="341">
        <v>42999</v>
      </c>
      <c r="C651" s="342">
        <v>10000</v>
      </c>
      <c r="D651" s="342">
        <v>185</v>
      </c>
      <c r="E651" s="342">
        <v>9750</v>
      </c>
      <c r="F651" s="343" t="s">
        <v>3343</v>
      </c>
      <c r="G651" s="354" t="s">
        <v>3681</v>
      </c>
      <c r="V651" s="129"/>
    </row>
    <row r="652" spans="2:22" ht="15">
      <c r="B652" s="341">
        <v>42999</v>
      </c>
      <c r="C652" s="342">
        <v>3000</v>
      </c>
      <c r="D652" s="342">
        <v>55.5</v>
      </c>
      <c r="E652" s="342">
        <v>2925</v>
      </c>
      <c r="F652" s="343" t="s">
        <v>3261</v>
      </c>
      <c r="G652" s="354" t="s">
        <v>3508</v>
      </c>
      <c r="V652" s="129"/>
    </row>
    <row r="653" spans="2:22" ht="15">
      <c r="B653" s="341">
        <v>42999</v>
      </c>
      <c r="C653" s="342">
        <v>300</v>
      </c>
      <c r="D653" s="342">
        <v>5.55</v>
      </c>
      <c r="E653" s="342">
        <v>292.5</v>
      </c>
      <c r="F653" s="343" t="s">
        <v>3291</v>
      </c>
      <c r="G653" s="354" t="s">
        <v>3682</v>
      </c>
      <c r="V653" s="129"/>
    </row>
    <row r="654" spans="2:22" ht="15">
      <c r="B654" s="341">
        <v>43000</v>
      </c>
      <c r="C654" s="342">
        <v>1000</v>
      </c>
      <c r="D654" s="342">
        <v>18.5</v>
      </c>
      <c r="E654" s="342">
        <v>975</v>
      </c>
      <c r="F654" s="343" t="s">
        <v>3261</v>
      </c>
      <c r="G654" s="354" t="s">
        <v>3683</v>
      </c>
      <c r="V654" s="129"/>
    </row>
    <row r="655" spans="2:22" ht="15">
      <c r="B655" s="341">
        <v>43000</v>
      </c>
      <c r="C655" s="342">
        <v>1000</v>
      </c>
      <c r="D655" s="342">
        <v>17.5</v>
      </c>
      <c r="E655" s="342">
        <v>975</v>
      </c>
      <c r="F655" s="343" t="s">
        <v>3261</v>
      </c>
      <c r="G655" s="354" t="s">
        <v>2217</v>
      </c>
      <c r="V655" s="129"/>
    </row>
    <row r="656" spans="2:22" ht="15">
      <c r="B656" s="341">
        <v>43000</v>
      </c>
      <c r="C656" s="342">
        <v>500</v>
      </c>
      <c r="D656" s="342">
        <v>9.25</v>
      </c>
      <c r="E656" s="342">
        <v>487.5</v>
      </c>
      <c r="F656" s="343" t="s">
        <v>3291</v>
      </c>
      <c r="G656" s="354" t="s">
        <v>3409</v>
      </c>
      <c r="V656" s="129"/>
    </row>
    <row r="657" spans="2:22" ht="15">
      <c r="B657" s="341">
        <v>43000</v>
      </c>
      <c r="C657" s="342">
        <v>100</v>
      </c>
      <c r="D657" s="342">
        <v>2.5</v>
      </c>
      <c r="E657" s="342">
        <v>97.5</v>
      </c>
      <c r="F657" s="343" t="s">
        <v>3291</v>
      </c>
      <c r="G657" s="354" t="s">
        <v>3636</v>
      </c>
      <c r="V657" s="129"/>
    </row>
    <row r="658" spans="2:22" ht="15">
      <c r="B658" s="341">
        <v>43000</v>
      </c>
      <c r="C658" s="342">
        <v>500</v>
      </c>
      <c r="D658" s="342">
        <v>12.5</v>
      </c>
      <c r="E658" s="342">
        <v>487.5</v>
      </c>
      <c r="F658" s="343" t="s">
        <v>3343</v>
      </c>
      <c r="G658" s="354" t="s">
        <v>3684</v>
      </c>
      <c r="V658" s="129"/>
    </row>
    <row r="659" spans="2:22" ht="15">
      <c r="B659" s="341">
        <v>43000</v>
      </c>
      <c r="C659" s="342">
        <v>500</v>
      </c>
      <c r="D659" s="342">
        <v>9.25</v>
      </c>
      <c r="E659" s="342">
        <v>487.5</v>
      </c>
      <c r="F659" s="343" t="s">
        <v>3297</v>
      </c>
      <c r="G659" s="354" t="s">
        <v>3684</v>
      </c>
      <c r="V659" s="129"/>
    </row>
    <row r="660" spans="2:22" ht="15">
      <c r="B660" s="341">
        <v>43000</v>
      </c>
      <c r="C660" s="342">
        <v>500</v>
      </c>
      <c r="D660" s="342">
        <v>12.5</v>
      </c>
      <c r="E660" s="342">
        <v>487.5</v>
      </c>
      <c r="F660" s="343" t="s">
        <v>3357</v>
      </c>
      <c r="G660" s="354" t="s">
        <v>3684</v>
      </c>
      <c r="V660" s="129"/>
    </row>
    <row r="661" spans="2:22" ht="15">
      <c r="B661" s="341">
        <v>43000</v>
      </c>
      <c r="C661" s="342">
        <v>500</v>
      </c>
      <c r="D661" s="342">
        <v>12.5</v>
      </c>
      <c r="E661" s="342">
        <v>487.5</v>
      </c>
      <c r="F661" s="343" t="s">
        <v>3283</v>
      </c>
      <c r="G661" s="354" t="s">
        <v>3684</v>
      </c>
      <c r="V661" s="129"/>
    </row>
    <row r="662" spans="2:22" ht="15">
      <c r="B662" s="341">
        <v>43000</v>
      </c>
      <c r="C662" s="342">
        <v>500</v>
      </c>
      <c r="D662" s="342">
        <v>12.5</v>
      </c>
      <c r="E662" s="342">
        <v>487.5</v>
      </c>
      <c r="F662" s="343" t="s">
        <v>3370</v>
      </c>
      <c r="G662" s="354" t="s">
        <v>3684</v>
      </c>
      <c r="V662" s="129"/>
    </row>
    <row r="663" spans="2:22" ht="15">
      <c r="B663" s="341">
        <v>43000</v>
      </c>
      <c r="C663" s="342">
        <v>500</v>
      </c>
      <c r="D663" s="342">
        <v>12.5</v>
      </c>
      <c r="E663" s="342">
        <v>487.5</v>
      </c>
      <c r="F663" s="343" t="s">
        <v>3270</v>
      </c>
      <c r="G663" s="354" t="s">
        <v>3684</v>
      </c>
      <c r="V663" s="129"/>
    </row>
    <row r="664" spans="2:22" ht="15">
      <c r="B664" s="341">
        <v>43000</v>
      </c>
      <c r="C664" s="342">
        <v>500</v>
      </c>
      <c r="D664" s="342">
        <v>12.5</v>
      </c>
      <c r="E664" s="342">
        <v>487.5</v>
      </c>
      <c r="F664" s="343" t="s">
        <v>3288</v>
      </c>
      <c r="G664" s="354" t="s">
        <v>3684</v>
      </c>
      <c r="V664" s="129"/>
    </row>
    <row r="665" spans="2:22" ht="15">
      <c r="B665" s="341">
        <v>43000</v>
      </c>
      <c r="C665" s="342">
        <v>500</v>
      </c>
      <c r="D665" s="342">
        <v>12.5</v>
      </c>
      <c r="E665" s="342">
        <v>487.5</v>
      </c>
      <c r="F665" s="343" t="s">
        <v>3290</v>
      </c>
      <c r="G665" s="354" t="s">
        <v>3684</v>
      </c>
      <c r="V665" s="129"/>
    </row>
    <row r="666" spans="2:22" ht="15">
      <c r="B666" s="341">
        <v>43000</v>
      </c>
      <c r="C666" s="342">
        <v>500</v>
      </c>
      <c r="D666" s="342">
        <v>12.5</v>
      </c>
      <c r="E666" s="342">
        <v>487.5</v>
      </c>
      <c r="F666" s="343" t="s">
        <v>3297</v>
      </c>
      <c r="G666" s="354" t="s">
        <v>2689</v>
      </c>
      <c r="V666" s="129"/>
    </row>
    <row r="667" spans="2:22" ht="15">
      <c r="B667" s="341">
        <v>43000</v>
      </c>
      <c r="C667" s="342">
        <v>1000</v>
      </c>
      <c r="D667" s="342">
        <v>25</v>
      </c>
      <c r="E667" s="342">
        <v>975</v>
      </c>
      <c r="F667" s="343" t="s">
        <v>3343</v>
      </c>
      <c r="G667" s="354" t="s">
        <v>3685</v>
      </c>
      <c r="V667" s="129"/>
    </row>
    <row r="668" spans="2:22" ht="15">
      <c r="B668" s="341">
        <v>43000</v>
      </c>
      <c r="C668" s="342">
        <v>1000</v>
      </c>
      <c r="D668" s="342">
        <v>25</v>
      </c>
      <c r="E668" s="342">
        <v>975</v>
      </c>
      <c r="F668" s="343" t="s">
        <v>3261</v>
      </c>
      <c r="G668" s="354" t="s">
        <v>2575</v>
      </c>
      <c r="V668" s="129"/>
    </row>
    <row r="669" spans="2:22" ht="15">
      <c r="B669" s="341">
        <v>43000</v>
      </c>
      <c r="C669" s="342">
        <v>1</v>
      </c>
      <c r="D669" s="342">
        <v>0.03</v>
      </c>
      <c r="E669" s="342">
        <v>0.97</v>
      </c>
      <c r="F669" s="343" t="s">
        <v>3343</v>
      </c>
      <c r="G669" s="354" t="s">
        <v>3686</v>
      </c>
      <c r="V669" s="129"/>
    </row>
    <row r="670" spans="2:22" ht="15">
      <c r="B670" s="341">
        <v>43000</v>
      </c>
      <c r="C670" s="342">
        <v>500</v>
      </c>
      <c r="D670" s="342">
        <v>12.5</v>
      </c>
      <c r="E670" s="342">
        <v>487.5</v>
      </c>
      <c r="F670" s="343" t="s">
        <v>3261</v>
      </c>
      <c r="G670" s="354" t="s">
        <v>3687</v>
      </c>
      <c r="V670" s="129"/>
    </row>
    <row r="671" spans="2:22" ht="15">
      <c r="B671" s="341">
        <v>43000</v>
      </c>
      <c r="C671" s="342">
        <v>1000</v>
      </c>
      <c r="D671" s="342">
        <v>25</v>
      </c>
      <c r="E671" s="342">
        <v>975</v>
      </c>
      <c r="F671" s="343" t="s">
        <v>3343</v>
      </c>
      <c r="G671" s="354" t="s">
        <v>3688</v>
      </c>
      <c r="V671" s="129"/>
    </row>
    <row r="672" spans="2:22" ht="15">
      <c r="B672" s="341">
        <v>43000</v>
      </c>
      <c r="C672" s="342">
        <v>200</v>
      </c>
      <c r="D672" s="342">
        <v>5</v>
      </c>
      <c r="E672" s="342">
        <v>195</v>
      </c>
      <c r="F672" s="343" t="s">
        <v>3270</v>
      </c>
      <c r="G672" s="354" t="s">
        <v>3472</v>
      </c>
      <c r="V672" s="129"/>
    </row>
    <row r="673" spans="2:22" ht="15">
      <c r="B673" s="341">
        <v>43000</v>
      </c>
      <c r="C673" s="342">
        <v>1000</v>
      </c>
      <c r="D673" s="342">
        <v>25</v>
      </c>
      <c r="E673" s="342">
        <v>975</v>
      </c>
      <c r="F673" s="343" t="s">
        <v>3261</v>
      </c>
      <c r="G673" s="354" t="s">
        <v>3689</v>
      </c>
      <c r="V673" s="129"/>
    </row>
    <row r="674" spans="2:22" ht="15">
      <c r="B674" s="341">
        <v>43000</v>
      </c>
      <c r="C674" s="342">
        <v>250</v>
      </c>
      <c r="D674" s="342">
        <v>6.25</v>
      </c>
      <c r="E674" s="342">
        <v>243.75</v>
      </c>
      <c r="F674" s="343" t="s">
        <v>3370</v>
      </c>
      <c r="G674" s="354" t="s">
        <v>2683</v>
      </c>
      <c r="V674" s="129"/>
    </row>
    <row r="675" spans="2:22" ht="15">
      <c r="B675" s="341">
        <v>43000</v>
      </c>
      <c r="C675" s="342">
        <v>250</v>
      </c>
      <c r="D675" s="342">
        <v>6.25</v>
      </c>
      <c r="E675" s="342">
        <v>243.75</v>
      </c>
      <c r="F675" s="343" t="s">
        <v>3283</v>
      </c>
      <c r="G675" s="354" t="s">
        <v>2683</v>
      </c>
      <c r="V675" s="129"/>
    </row>
    <row r="676" spans="2:22" ht="15">
      <c r="B676" s="341">
        <v>43000</v>
      </c>
      <c r="C676" s="342">
        <v>50</v>
      </c>
      <c r="D676" s="342">
        <v>1.25</v>
      </c>
      <c r="E676" s="342">
        <v>48.75</v>
      </c>
      <c r="F676" s="343" t="s">
        <v>3261</v>
      </c>
      <c r="G676" s="354" t="s">
        <v>3690</v>
      </c>
      <c r="V676" s="129"/>
    </row>
    <row r="677" spans="2:22" ht="15">
      <c r="B677" s="341">
        <v>43000</v>
      </c>
      <c r="C677" s="342">
        <v>1</v>
      </c>
      <c r="D677" s="342">
        <v>0.03</v>
      </c>
      <c r="E677" s="342">
        <v>0.97</v>
      </c>
      <c r="F677" s="343" t="s">
        <v>3343</v>
      </c>
      <c r="G677" s="354" t="s">
        <v>2690</v>
      </c>
      <c r="V677" s="129"/>
    </row>
    <row r="678" spans="2:22" ht="15">
      <c r="B678" s="341">
        <v>43000</v>
      </c>
      <c r="C678" s="342">
        <v>800</v>
      </c>
      <c r="D678" s="342">
        <v>20</v>
      </c>
      <c r="E678" s="342">
        <v>780</v>
      </c>
      <c r="F678" s="343" t="s">
        <v>3288</v>
      </c>
      <c r="G678" s="354" t="s">
        <v>3691</v>
      </c>
      <c r="V678" s="129"/>
    </row>
    <row r="679" spans="2:22" ht="15">
      <c r="B679" s="341">
        <v>43000</v>
      </c>
      <c r="C679" s="342">
        <v>500</v>
      </c>
      <c r="D679" s="342">
        <v>12.5</v>
      </c>
      <c r="E679" s="342">
        <v>487.5</v>
      </c>
      <c r="F679" s="343" t="s">
        <v>3283</v>
      </c>
      <c r="G679" s="354" t="s">
        <v>3692</v>
      </c>
      <c r="V679" s="129"/>
    </row>
    <row r="680" spans="2:22" ht="15">
      <c r="B680" s="341">
        <v>43000</v>
      </c>
      <c r="C680" s="342">
        <v>500</v>
      </c>
      <c r="D680" s="342">
        <v>12.5</v>
      </c>
      <c r="E680" s="342">
        <v>487.5</v>
      </c>
      <c r="F680" s="343" t="s">
        <v>3291</v>
      </c>
      <c r="G680" s="354" t="s">
        <v>3692</v>
      </c>
      <c r="V680" s="129"/>
    </row>
    <row r="681" spans="2:22" ht="15">
      <c r="B681" s="341">
        <v>43000</v>
      </c>
      <c r="C681" s="342">
        <v>500</v>
      </c>
      <c r="D681" s="342">
        <v>12.5</v>
      </c>
      <c r="E681" s="342">
        <v>487.5</v>
      </c>
      <c r="F681" s="343" t="s">
        <v>3261</v>
      </c>
      <c r="G681" s="354" t="s">
        <v>3693</v>
      </c>
      <c r="V681" s="129"/>
    </row>
    <row r="682" spans="2:22" ht="15">
      <c r="B682" s="341">
        <v>43000</v>
      </c>
      <c r="C682" s="342">
        <v>500</v>
      </c>
      <c r="D682" s="342">
        <v>12.5</v>
      </c>
      <c r="E682" s="342">
        <v>487.5</v>
      </c>
      <c r="F682" s="343" t="s">
        <v>3261</v>
      </c>
      <c r="G682" s="354" t="s">
        <v>3694</v>
      </c>
      <c r="V682" s="129"/>
    </row>
    <row r="683" spans="2:22" ht="15">
      <c r="B683" s="341">
        <v>43000</v>
      </c>
      <c r="C683" s="342">
        <v>500</v>
      </c>
      <c r="D683" s="342">
        <v>12.5</v>
      </c>
      <c r="E683" s="342">
        <v>487.5</v>
      </c>
      <c r="F683" s="343" t="s">
        <v>3261</v>
      </c>
      <c r="G683" s="354" t="s">
        <v>3695</v>
      </c>
      <c r="V683" s="129"/>
    </row>
    <row r="684" spans="2:22" ht="15">
      <c r="B684" s="341">
        <v>43000</v>
      </c>
      <c r="C684" s="342">
        <v>500</v>
      </c>
      <c r="D684" s="342">
        <v>12.5</v>
      </c>
      <c r="E684" s="342">
        <v>487.5</v>
      </c>
      <c r="F684" s="343" t="s">
        <v>3283</v>
      </c>
      <c r="G684" s="354" t="s">
        <v>3696</v>
      </c>
      <c r="V684" s="129"/>
    </row>
    <row r="685" spans="2:22" ht="15">
      <c r="B685" s="341">
        <v>43000</v>
      </c>
      <c r="C685" s="342">
        <v>200</v>
      </c>
      <c r="D685" s="342">
        <v>5</v>
      </c>
      <c r="E685" s="342">
        <v>195</v>
      </c>
      <c r="F685" s="343" t="s">
        <v>3261</v>
      </c>
      <c r="G685" s="354" t="s">
        <v>3675</v>
      </c>
      <c r="V685" s="129"/>
    </row>
    <row r="686" spans="2:22" ht="15">
      <c r="B686" s="341">
        <v>43001</v>
      </c>
      <c r="C686" s="342">
        <v>50</v>
      </c>
      <c r="D686" s="342">
        <v>1.25</v>
      </c>
      <c r="E686" s="342">
        <v>48.75</v>
      </c>
      <c r="F686" s="343" t="s">
        <v>3394</v>
      </c>
      <c r="G686" s="354" t="s">
        <v>2745</v>
      </c>
      <c r="V686" s="129"/>
    </row>
    <row r="687" spans="2:22" ht="15">
      <c r="B687" s="341">
        <v>43001</v>
      </c>
      <c r="C687" s="342">
        <v>50</v>
      </c>
      <c r="D687" s="342">
        <v>1.25</v>
      </c>
      <c r="E687" s="342">
        <v>48.75</v>
      </c>
      <c r="F687" s="343" t="s">
        <v>3297</v>
      </c>
      <c r="G687" s="354" t="s">
        <v>2745</v>
      </c>
      <c r="V687" s="129"/>
    </row>
    <row r="688" spans="2:22" ht="15">
      <c r="B688" s="341">
        <v>43001</v>
      </c>
      <c r="C688" s="342">
        <v>10000</v>
      </c>
      <c r="D688" s="342">
        <v>185</v>
      </c>
      <c r="E688" s="342">
        <v>9750</v>
      </c>
      <c r="F688" s="343" t="s">
        <v>3283</v>
      </c>
      <c r="G688" s="354" t="s">
        <v>3697</v>
      </c>
      <c r="V688" s="129"/>
    </row>
    <row r="689" spans="2:22" ht="15">
      <c r="B689" s="341">
        <v>43001</v>
      </c>
      <c r="C689" s="342">
        <v>500</v>
      </c>
      <c r="D689" s="342">
        <v>9.25</v>
      </c>
      <c r="E689" s="342">
        <v>487.5</v>
      </c>
      <c r="F689" s="343" t="s">
        <v>3361</v>
      </c>
      <c r="G689" s="354" t="s">
        <v>2664</v>
      </c>
      <c r="V689" s="129"/>
    </row>
    <row r="690" spans="2:22" ht="15">
      <c r="B690" s="341">
        <v>43001</v>
      </c>
      <c r="C690" s="342">
        <v>100000</v>
      </c>
      <c r="D690" s="342">
        <v>1850</v>
      </c>
      <c r="E690" s="342">
        <v>97500</v>
      </c>
      <c r="F690" s="343" t="s">
        <v>3261</v>
      </c>
      <c r="G690" s="354" t="s">
        <v>2157</v>
      </c>
      <c r="V690" s="129"/>
    </row>
    <row r="691" spans="2:22" ht="15">
      <c r="B691" s="341">
        <v>43001</v>
      </c>
      <c r="C691" s="342">
        <v>1000</v>
      </c>
      <c r="D691" s="342">
        <v>18.5</v>
      </c>
      <c r="E691" s="342">
        <v>975</v>
      </c>
      <c r="F691" s="343" t="s">
        <v>3283</v>
      </c>
      <c r="G691" s="354" t="s">
        <v>3635</v>
      </c>
      <c r="V691" s="129"/>
    </row>
    <row r="692" spans="2:22" ht="15">
      <c r="B692" s="341">
        <v>43001</v>
      </c>
      <c r="C692" s="342">
        <v>1000</v>
      </c>
      <c r="D692" s="342">
        <v>18.5</v>
      </c>
      <c r="E692" s="342">
        <v>975</v>
      </c>
      <c r="F692" s="343" t="s">
        <v>3343</v>
      </c>
      <c r="G692" s="354" t="s">
        <v>3698</v>
      </c>
      <c r="V692" s="129"/>
    </row>
    <row r="693" spans="2:22" ht="15">
      <c r="B693" s="341">
        <v>43001</v>
      </c>
      <c r="C693" s="342">
        <v>220</v>
      </c>
      <c r="D693" s="342">
        <v>4.07</v>
      </c>
      <c r="E693" s="342">
        <v>214.5</v>
      </c>
      <c r="F693" s="343" t="s">
        <v>3261</v>
      </c>
      <c r="G693" s="354" t="s">
        <v>3699</v>
      </c>
      <c r="V693" s="129"/>
    </row>
    <row r="694" spans="2:22" ht="15">
      <c r="B694" s="341">
        <v>43001</v>
      </c>
      <c r="C694" s="342">
        <v>100</v>
      </c>
      <c r="D694" s="342">
        <v>1.85</v>
      </c>
      <c r="E694" s="342">
        <v>97.5</v>
      </c>
      <c r="F694" s="343" t="s">
        <v>3261</v>
      </c>
      <c r="G694" s="354" t="s">
        <v>3700</v>
      </c>
      <c r="V694" s="129"/>
    </row>
    <row r="695" spans="2:22" ht="15">
      <c r="B695" s="341">
        <v>43001</v>
      </c>
      <c r="C695" s="342">
        <v>1700</v>
      </c>
      <c r="D695" s="342">
        <v>31.45</v>
      </c>
      <c r="E695" s="342">
        <v>1657.5</v>
      </c>
      <c r="F695" s="343" t="s">
        <v>3261</v>
      </c>
      <c r="G695" s="354" t="s">
        <v>3442</v>
      </c>
      <c r="V695" s="129"/>
    </row>
    <row r="696" spans="2:22" ht="15">
      <c r="B696" s="341">
        <v>43001</v>
      </c>
      <c r="C696" s="342">
        <v>1</v>
      </c>
      <c r="D696" s="342">
        <v>0.02</v>
      </c>
      <c r="E696" s="342">
        <v>0.97</v>
      </c>
      <c r="F696" s="343" t="s">
        <v>3343</v>
      </c>
      <c r="G696" s="354" t="s">
        <v>3701</v>
      </c>
      <c r="V696" s="129"/>
    </row>
    <row r="697" spans="2:22" ht="15">
      <c r="B697" s="341">
        <v>43001</v>
      </c>
      <c r="C697" s="342">
        <v>1000</v>
      </c>
      <c r="D697" s="342">
        <v>25</v>
      </c>
      <c r="E697" s="342">
        <v>975</v>
      </c>
      <c r="F697" s="343" t="s">
        <v>3261</v>
      </c>
      <c r="G697" s="354" t="s">
        <v>3459</v>
      </c>
      <c r="V697" s="129"/>
    </row>
    <row r="698" spans="2:22" ht="15">
      <c r="B698" s="341">
        <v>43001</v>
      </c>
      <c r="C698" s="342">
        <v>50</v>
      </c>
      <c r="D698" s="342">
        <v>1.25</v>
      </c>
      <c r="E698" s="342">
        <v>48.75</v>
      </c>
      <c r="F698" s="343" t="s">
        <v>3261</v>
      </c>
      <c r="G698" s="354" t="s">
        <v>2222</v>
      </c>
      <c r="V698" s="129"/>
    </row>
    <row r="699" spans="2:22" ht="15">
      <c r="B699" s="341">
        <v>43001</v>
      </c>
      <c r="C699" s="342">
        <v>2000</v>
      </c>
      <c r="D699" s="342">
        <v>50</v>
      </c>
      <c r="E699" s="342">
        <v>1950</v>
      </c>
      <c r="F699" s="343" t="s">
        <v>3343</v>
      </c>
      <c r="G699" s="354" t="s">
        <v>3702</v>
      </c>
      <c r="V699" s="129"/>
    </row>
    <row r="700" spans="2:22" ht="15">
      <c r="B700" s="341">
        <v>43001</v>
      </c>
      <c r="C700" s="342">
        <v>500</v>
      </c>
      <c r="D700" s="342">
        <v>12.5</v>
      </c>
      <c r="E700" s="342">
        <v>487.5</v>
      </c>
      <c r="F700" s="343" t="s">
        <v>3261</v>
      </c>
      <c r="G700" s="354" t="s">
        <v>3703</v>
      </c>
      <c r="V700" s="129"/>
    </row>
    <row r="701" spans="2:22" ht="15">
      <c r="B701" s="341">
        <v>43001</v>
      </c>
      <c r="C701" s="342">
        <v>200</v>
      </c>
      <c r="D701" s="342">
        <v>5</v>
      </c>
      <c r="E701" s="342">
        <v>195</v>
      </c>
      <c r="F701" s="343" t="s">
        <v>3370</v>
      </c>
      <c r="G701" s="354" t="s">
        <v>2819</v>
      </c>
      <c r="V701" s="129"/>
    </row>
    <row r="702" spans="2:22" ht="15">
      <c r="B702" s="341">
        <v>43001</v>
      </c>
      <c r="C702" s="342">
        <v>450</v>
      </c>
      <c r="D702" s="342">
        <v>8.33</v>
      </c>
      <c r="E702" s="342">
        <v>438.75</v>
      </c>
      <c r="F702" s="343" t="s">
        <v>3261</v>
      </c>
      <c r="G702" s="354" t="s">
        <v>3704</v>
      </c>
      <c r="V702" s="129"/>
    </row>
    <row r="703" spans="2:22" ht="15">
      <c r="B703" s="341">
        <v>43001</v>
      </c>
      <c r="C703" s="342">
        <v>1000</v>
      </c>
      <c r="D703" s="342">
        <v>25</v>
      </c>
      <c r="E703" s="342">
        <v>975</v>
      </c>
      <c r="F703" s="343" t="s">
        <v>3343</v>
      </c>
      <c r="G703" s="354" t="s">
        <v>2774</v>
      </c>
      <c r="V703" s="129"/>
    </row>
    <row r="704" spans="2:22" ht="15">
      <c r="B704" s="341">
        <v>43001</v>
      </c>
      <c r="C704" s="342">
        <v>1000</v>
      </c>
      <c r="D704" s="342">
        <v>25</v>
      </c>
      <c r="E704" s="342">
        <v>975</v>
      </c>
      <c r="F704" s="343" t="s">
        <v>3297</v>
      </c>
      <c r="G704" s="354" t="s">
        <v>2774</v>
      </c>
      <c r="V704" s="129"/>
    </row>
    <row r="705" spans="2:22" ht="15">
      <c r="B705" s="341">
        <v>43001</v>
      </c>
      <c r="C705" s="342">
        <v>1000</v>
      </c>
      <c r="D705" s="342">
        <v>25</v>
      </c>
      <c r="E705" s="342">
        <v>975</v>
      </c>
      <c r="F705" s="343" t="s">
        <v>3357</v>
      </c>
      <c r="G705" s="354" t="s">
        <v>2774</v>
      </c>
      <c r="V705" s="129"/>
    </row>
    <row r="706" spans="2:22" ht="15">
      <c r="B706" s="341">
        <v>43001</v>
      </c>
      <c r="C706" s="342">
        <v>1000</v>
      </c>
      <c r="D706" s="342">
        <v>25</v>
      </c>
      <c r="E706" s="342">
        <v>975</v>
      </c>
      <c r="F706" s="343" t="s">
        <v>3283</v>
      </c>
      <c r="G706" s="354" t="s">
        <v>2774</v>
      </c>
      <c r="V706" s="129"/>
    </row>
    <row r="707" spans="2:22" ht="15">
      <c r="B707" s="341">
        <v>43001</v>
      </c>
      <c r="C707" s="342">
        <v>1000</v>
      </c>
      <c r="D707" s="342">
        <v>25</v>
      </c>
      <c r="E707" s="342">
        <v>975</v>
      </c>
      <c r="F707" s="343" t="s">
        <v>3370</v>
      </c>
      <c r="G707" s="354" t="s">
        <v>2774</v>
      </c>
      <c r="V707" s="129"/>
    </row>
    <row r="708" spans="2:22" ht="15">
      <c r="B708" s="341">
        <v>43001</v>
      </c>
      <c r="C708" s="342">
        <v>850</v>
      </c>
      <c r="D708" s="342">
        <v>21.25</v>
      </c>
      <c r="E708" s="342">
        <v>828.75</v>
      </c>
      <c r="F708" s="343" t="s">
        <v>3288</v>
      </c>
      <c r="G708" s="354" t="s">
        <v>3705</v>
      </c>
      <c r="V708" s="129"/>
    </row>
    <row r="709" spans="2:22" ht="15">
      <c r="B709" s="341">
        <v>43001</v>
      </c>
      <c r="C709" s="342">
        <v>1</v>
      </c>
      <c r="D709" s="342">
        <v>0.03</v>
      </c>
      <c r="E709" s="342">
        <v>0.97</v>
      </c>
      <c r="F709" s="343" t="s">
        <v>3343</v>
      </c>
      <c r="G709" s="354" t="s">
        <v>3583</v>
      </c>
      <c r="V709" s="129"/>
    </row>
    <row r="710" spans="2:22" ht="15">
      <c r="B710" s="341">
        <v>43001</v>
      </c>
      <c r="C710" s="342">
        <v>1500</v>
      </c>
      <c r="D710" s="342">
        <v>37.5</v>
      </c>
      <c r="E710" s="342">
        <v>1462.5</v>
      </c>
      <c r="F710" s="343" t="s">
        <v>3343</v>
      </c>
      <c r="G710" s="354" t="s">
        <v>3489</v>
      </c>
      <c r="V710" s="129"/>
    </row>
    <row r="711" spans="2:22" ht="15">
      <c r="B711" s="341">
        <v>43001</v>
      </c>
      <c r="C711" s="342">
        <v>1500</v>
      </c>
      <c r="D711" s="342">
        <v>37.5</v>
      </c>
      <c r="E711" s="342">
        <v>1462.5</v>
      </c>
      <c r="F711" s="343" t="s">
        <v>3297</v>
      </c>
      <c r="G711" s="354" t="s">
        <v>3489</v>
      </c>
      <c r="V711" s="129"/>
    </row>
    <row r="712" spans="2:22" ht="15">
      <c r="B712" s="341">
        <v>43001</v>
      </c>
      <c r="C712" s="342">
        <v>1500</v>
      </c>
      <c r="D712" s="342">
        <v>37.5</v>
      </c>
      <c r="E712" s="342">
        <v>1462.5</v>
      </c>
      <c r="F712" s="343" t="s">
        <v>3357</v>
      </c>
      <c r="G712" s="354" t="s">
        <v>3489</v>
      </c>
      <c r="V712" s="129"/>
    </row>
    <row r="713" spans="2:22" ht="15">
      <c r="B713" s="341">
        <v>43001</v>
      </c>
      <c r="C713" s="342">
        <v>1500</v>
      </c>
      <c r="D713" s="342">
        <v>37.5</v>
      </c>
      <c r="E713" s="342">
        <v>1462.5</v>
      </c>
      <c r="F713" s="343" t="s">
        <v>3283</v>
      </c>
      <c r="G713" s="354" t="s">
        <v>3489</v>
      </c>
      <c r="V713" s="129"/>
    </row>
    <row r="714" spans="2:22" ht="15">
      <c r="B714" s="341">
        <v>43001</v>
      </c>
      <c r="C714" s="342">
        <v>1500</v>
      </c>
      <c r="D714" s="342">
        <v>37.5</v>
      </c>
      <c r="E714" s="342">
        <v>1462.5</v>
      </c>
      <c r="F714" s="343" t="s">
        <v>3370</v>
      </c>
      <c r="G714" s="354" t="s">
        <v>3489</v>
      </c>
      <c r="V714" s="129"/>
    </row>
    <row r="715" spans="2:22" ht="15">
      <c r="B715" s="341">
        <v>43001</v>
      </c>
      <c r="C715" s="342">
        <v>1500</v>
      </c>
      <c r="D715" s="342">
        <v>37.5</v>
      </c>
      <c r="E715" s="342">
        <v>1462.5</v>
      </c>
      <c r="F715" s="343" t="s">
        <v>3270</v>
      </c>
      <c r="G715" s="354" t="s">
        <v>3489</v>
      </c>
      <c r="V715" s="129"/>
    </row>
    <row r="716" spans="2:22" ht="15">
      <c r="B716" s="341">
        <v>43001</v>
      </c>
      <c r="C716" s="342">
        <v>1500</v>
      </c>
      <c r="D716" s="342">
        <v>37.5</v>
      </c>
      <c r="E716" s="342">
        <v>1462.5</v>
      </c>
      <c r="F716" s="343" t="s">
        <v>3288</v>
      </c>
      <c r="G716" s="354" t="s">
        <v>3489</v>
      </c>
      <c r="V716" s="129"/>
    </row>
    <row r="717" spans="2:22" ht="15">
      <c r="B717" s="341">
        <v>43001</v>
      </c>
      <c r="C717" s="342">
        <v>1500</v>
      </c>
      <c r="D717" s="342">
        <v>37.5</v>
      </c>
      <c r="E717" s="342">
        <v>1462.5</v>
      </c>
      <c r="F717" s="343" t="s">
        <v>3290</v>
      </c>
      <c r="G717" s="354" t="s">
        <v>3489</v>
      </c>
      <c r="V717" s="129"/>
    </row>
    <row r="718" spans="2:22" ht="15">
      <c r="B718" s="341">
        <v>43001</v>
      </c>
      <c r="C718" s="342">
        <v>1500</v>
      </c>
      <c r="D718" s="342">
        <v>37.5</v>
      </c>
      <c r="E718" s="342">
        <v>1462.5</v>
      </c>
      <c r="F718" s="343" t="s">
        <v>3294</v>
      </c>
      <c r="G718" s="354" t="s">
        <v>3489</v>
      </c>
      <c r="V718" s="129"/>
    </row>
    <row r="719" spans="2:22" ht="15">
      <c r="B719" s="341">
        <v>43001</v>
      </c>
      <c r="C719" s="342">
        <v>1500</v>
      </c>
      <c r="D719" s="342">
        <v>37.5</v>
      </c>
      <c r="E719" s="342">
        <v>1462.5</v>
      </c>
      <c r="F719" s="343" t="s">
        <v>3361</v>
      </c>
      <c r="G719" s="354" t="s">
        <v>3489</v>
      </c>
      <c r="V719" s="129"/>
    </row>
    <row r="720" spans="2:22" ht="15">
      <c r="B720" s="341">
        <v>43001</v>
      </c>
      <c r="C720" s="342">
        <v>1500</v>
      </c>
      <c r="D720" s="342">
        <v>37.5</v>
      </c>
      <c r="E720" s="342">
        <v>1462.5</v>
      </c>
      <c r="F720" s="343" t="s">
        <v>3399</v>
      </c>
      <c r="G720" s="354" t="s">
        <v>3489</v>
      </c>
      <c r="V720" s="129"/>
    </row>
    <row r="721" spans="2:22" ht="15">
      <c r="B721" s="341">
        <v>43001</v>
      </c>
      <c r="C721" s="342">
        <v>1500</v>
      </c>
      <c r="D721" s="342">
        <v>37.5</v>
      </c>
      <c r="E721" s="342">
        <v>1462.5</v>
      </c>
      <c r="F721" s="343" t="s">
        <v>3407</v>
      </c>
      <c r="G721" s="354" t="s">
        <v>3489</v>
      </c>
      <c r="V721" s="129"/>
    </row>
    <row r="722" spans="2:22" ht="15">
      <c r="B722" s="341">
        <v>43001</v>
      </c>
      <c r="C722" s="342">
        <v>1500</v>
      </c>
      <c r="D722" s="342">
        <v>37.5</v>
      </c>
      <c r="E722" s="342">
        <v>1462.5</v>
      </c>
      <c r="F722" s="343" t="s">
        <v>3291</v>
      </c>
      <c r="G722" s="354" t="s">
        <v>3489</v>
      </c>
      <c r="V722" s="129"/>
    </row>
    <row r="723" spans="2:22" ht="15">
      <c r="B723" s="341">
        <v>43001</v>
      </c>
      <c r="C723" s="342">
        <v>1500</v>
      </c>
      <c r="D723" s="342">
        <v>37.5</v>
      </c>
      <c r="E723" s="342">
        <v>1462.5</v>
      </c>
      <c r="F723" s="343" t="s">
        <v>3303</v>
      </c>
      <c r="G723" s="354" t="s">
        <v>3489</v>
      </c>
      <c r="V723" s="129"/>
    </row>
    <row r="724" spans="2:22" ht="15">
      <c r="B724" s="341">
        <v>43001</v>
      </c>
      <c r="C724" s="342">
        <v>1500</v>
      </c>
      <c r="D724" s="342">
        <v>37.5</v>
      </c>
      <c r="E724" s="342">
        <v>1462.5</v>
      </c>
      <c r="F724" s="343" t="s">
        <v>3374</v>
      </c>
      <c r="G724" s="354" t="s">
        <v>3489</v>
      </c>
      <c r="V724" s="129"/>
    </row>
    <row r="725" spans="2:22" ht="15">
      <c r="B725" s="341">
        <v>43001</v>
      </c>
      <c r="C725" s="342">
        <v>1500</v>
      </c>
      <c r="D725" s="342">
        <v>37.5</v>
      </c>
      <c r="E725" s="342">
        <v>1462.5</v>
      </c>
      <c r="F725" s="343" t="s">
        <v>3392</v>
      </c>
      <c r="G725" s="354" t="s">
        <v>3489</v>
      </c>
      <c r="V725" s="129"/>
    </row>
    <row r="726" spans="2:22" ht="15">
      <c r="B726" s="341">
        <v>43001</v>
      </c>
      <c r="C726" s="342">
        <v>1500</v>
      </c>
      <c r="D726" s="342">
        <v>37.5</v>
      </c>
      <c r="E726" s="342">
        <v>1462.5</v>
      </c>
      <c r="F726" s="343" t="s">
        <v>3394</v>
      </c>
      <c r="G726" s="354" t="s">
        <v>3489</v>
      </c>
      <c r="V726" s="129"/>
    </row>
    <row r="727" spans="2:22" ht="15">
      <c r="B727" s="341">
        <v>43001</v>
      </c>
      <c r="C727" s="342">
        <v>1500</v>
      </c>
      <c r="D727" s="342">
        <v>37.5</v>
      </c>
      <c r="E727" s="342">
        <v>1462.5</v>
      </c>
      <c r="F727" s="343" t="s">
        <v>3395</v>
      </c>
      <c r="G727" s="354" t="s">
        <v>3489</v>
      </c>
      <c r="V727" s="129"/>
    </row>
    <row r="728" spans="2:22" ht="15">
      <c r="B728" s="341">
        <v>43001</v>
      </c>
      <c r="C728" s="342">
        <v>1500</v>
      </c>
      <c r="D728" s="342">
        <v>37.5</v>
      </c>
      <c r="E728" s="342">
        <v>1462.5</v>
      </c>
      <c r="F728" s="343" t="s">
        <v>3335</v>
      </c>
      <c r="G728" s="354" t="s">
        <v>3489</v>
      </c>
      <c r="V728" s="129"/>
    </row>
    <row r="729" spans="2:22" ht="15">
      <c r="B729" s="341">
        <v>43001</v>
      </c>
      <c r="C729" s="342">
        <v>1500</v>
      </c>
      <c r="D729" s="342">
        <v>37.5</v>
      </c>
      <c r="E729" s="342">
        <v>1462.5</v>
      </c>
      <c r="F729" s="343" t="s">
        <v>3419</v>
      </c>
      <c r="G729" s="354" t="s">
        <v>3489</v>
      </c>
      <c r="V729" s="129"/>
    </row>
    <row r="730" spans="2:22" ht="15">
      <c r="B730" s="341">
        <v>43001</v>
      </c>
      <c r="C730" s="342">
        <v>1</v>
      </c>
      <c r="D730" s="342">
        <v>0.03</v>
      </c>
      <c r="E730" s="342">
        <v>0.97</v>
      </c>
      <c r="F730" s="343" t="s">
        <v>3343</v>
      </c>
      <c r="G730" s="354" t="s">
        <v>3583</v>
      </c>
      <c r="V730" s="129"/>
    </row>
    <row r="731" spans="2:22" ht="15">
      <c r="B731" s="341">
        <v>43001</v>
      </c>
      <c r="C731" s="342">
        <v>5000</v>
      </c>
      <c r="D731" s="342">
        <v>125</v>
      </c>
      <c r="E731" s="342">
        <v>4875</v>
      </c>
      <c r="F731" s="343" t="s">
        <v>3261</v>
      </c>
      <c r="G731" s="354" t="s">
        <v>3706</v>
      </c>
      <c r="V731" s="129"/>
    </row>
    <row r="732" spans="2:22" ht="15">
      <c r="B732" s="341">
        <v>43001</v>
      </c>
      <c r="C732" s="342">
        <v>100</v>
      </c>
      <c r="D732" s="342">
        <v>2.5</v>
      </c>
      <c r="E732" s="342">
        <v>97.5</v>
      </c>
      <c r="F732" s="343" t="s">
        <v>3357</v>
      </c>
      <c r="G732" s="354" t="s">
        <v>2831</v>
      </c>
      <c r="V732" s="129"/>
    </row>
    <row r="733" spans="2:22" ht="15">
      <c r="B733" s="341">
        <v>43001</v>
      </c>
      <c r="C733" s="342">
        <v>100</v>
      </c>
      <c r="D733" s="342">
        <v>2.5</v>
      </c>
      <c r="E733" s="342">
        <v>97.5</v>
      </c>
      <c r="F733" s="343" t="s">
        <v>3283</v>
      </c>
      <c r="G733" s="354" t="s">
        <v>2831</v>
      </c>
      <c r="V733" s="129"/>
    </row>
    <row r="734" spans="2:22" ht="15">
      <c r="B734" s="341">
        <v>43002</v>
      </c>
      <c r="C734" s="342">
        <v>500</v>
      </c>
      <c r="D734" s="342">
        <v>12.5</v>
      </c>
      <c r="E734" s="342">
        <v>487.5</v>
      </c>
      <c r="F734" s="343" t="s">
        <v>3261</v>
      </c>
      <c r="G734" s="354" t="s">
        <v>3081</v>
      </c>
      <c r="V734" s="129"/>
    </row>
    <row r="735" spans="2:22" ht="15">
      <c r="B735" s="341">
        <v>43002</v>
      </c>
      <c r="C735" s="342">
        <v>50</v>
      </c>
      <c r="D735" s="342">
        <v>0.93</v>
      </c>
      <c r="E735" s="342">
        <v>48.75</v>
      </c>
      <c r="F735" s="343" t="s">
        <v>3261</v>
      </c>
      <c r="G735" s="354" t="s">
        <v>3405</v>
      </c>
      <c r="V735" s="129"/>
    </row>
    <row r="736" spans="2:22" ht="15">
      <c r="B736" s="341">
        <v>43002</v>
      </c>
      <c r="C736" s="342">
        <v>150</v>
      </c>
      <c r="D736" s="342">
        <v>2.78</v>
      </c>
      <c r="E736" s="342">
        <v>146.25</v>
      </c>
      <c r="F736" s="343" t="s">
        <v>3343</v>
      </c>
      <c r="G736" s="354" t="s">
        <v>3471</v>
      </c>
      <c r="V736" s="129"/>
    </row>
    <row r="737" spans="2:22" ht="15">
      <c r="B737" s="341">
        <v>43002</v>
      </c>
      <c r="C737" s="342">
        <v>5000</v>
      </c>
      <c r="D737" s="342">
        <v>92.5</v>
      </c>
      <c r="E737" s="342">
        <v>4875</v>
      </c>
      <c r="F737" s="343" t="s">
        <v>3261</v>
      </c>
      <c r="G737" s="354" t="s">
        <v>2560</v>
      </c>
      <c r="V737" s="129"/>
    </row>
    <row r="738" spans="2:22" ht="15">
      <c r="B738" s="341">
        <v>43002</v>
      </c>
      <c r="C738" s="342">
        <v>6380</v>
      </c>
      <c r="D738" s="342">
        <v>118.03</v>
      </c>
      <c r="E738" s="342">
        <v>6220.5</v>
      </c>
      <c r="F738" s="343" t="s">
        <v>3335</v>
      </c>
      <c r="G738" s="354" t="s">
        <v>3566</v>
      </c>
      <c r="V738" s="129"/>
    </row>
    <row r="739" spans="2:22" ht="15">
      <c r="B739" s="341">
        <v>43002</v>
      </c>
      <c r="C739" s="342">
        <v>400</v>
      </c>
      <c r="D739" s="342">
        <v>7.4</v>
      </c>
      <c r="E739" s="342">
        <v>390</v>
      </c>
      <c r="F739" s="343" t="s">
        <v>3283</v>
      </c>
      <c r="G739" s="354" t="s">
        <v>3707</v>
      </c>
      <c r="V739" s="129"/>
    </row>
    <row r="740" spans="2:22" ht="15">
      <c r="B740" s="341">
        <v>43002</v>
      </c>
      <c r="C740" s="342">
        <v>1000</v>
      </c>
      <c r="D740" s="342">
        <v>18.5</v>
      </c>
      <c r="E740" s="342">
        <v>975</v>
      </c>
      <c r="F740" s="343" t="s">
        <v>3357</v>
      </c>
      <c r="G740" s="354" t="s">
        <v>3708</v>
      </c>
      <c r="V740" s="129"/>
    </row>
    <row r="741" spans="2:22" ht="15">
      <c r="B741" s="341">
        <v>43002</v>
      </c>
      <c r="C741" s="342">
        <v>5000</v>
      </c>
      <c r="D741" s="342">
        <v>92.5</v>
      </c>
      <c r="E741" s="342">
        <v>4875</v>
      </c>
      <c r="F741" s="343" t="s">
        <v>3374</v>
      </c>
      <c r="G741" s="354" t="s">
        <v>3709</v>
      </c>
      <c r="V741" s="129"/>
    </row>
    <row r="742" spans="2:22" ht="15">
      <c r="B742" s="341">
        <v>43002</v>
      </c>
      <c r="C742" s="342">
        <v>1000</v>
      </c>
      <c r="D742" s="342">
        <v>18.5</v>
      </c>
      <c r="E742" s="342">
        <v>975</v>
      </c>
      <c r="F742" s="343" t="s">
        <v>3357</v>
      </c>
      <c r="G742" s="354" t="s">
        <v>3412</v>
      </c>
      <c r="V742" s="129"/>
    </row>
    <row r="743" spans="2:22" ht="15">
      <c r="B743" s="341">
        <v>43002</v>
      </c>
      <c r="C743" s="342">
        <v>500</v>
      </c>
      <c r="D743" s="342">
        <v>9.25</v>
      </c>
      <c r="E743" s="342">
        <v>487.5</v>
      </c>
      <c r="F743" s="343" t="s">
        <v>3343</v>
      </c>
      <c r="G743" s="354" t="s">
        <v>3329</v>
      </c>
      <c r="V743" s="129"/>
    </row>
    <row r="744" spans="2:22" ht="15">
      <c r="B744" s="341">
        <v>43002</v>
      </c>
      <c r="C744" s="342">
        <v>500</v>
      </c>
      <c r="D744" s="342">
        <v>9.25</v>
      </c>
      <c r="E744" s="342">
        <v>487.5</v>
      </c>
      <c r="F744" s="343" t="s">
        <v>3407</v>
      </c>
      <c r="G744" s="354" t="s">
        <v>3710</v>
      </c>
      <c r="V744" s="129"/>
    </row>
    <row r="745" spans="2:22" ht="15">
      <c r="B745" s="341">
        <v>43002</v>
      </c>
      <c r="C745" s="342">
        <v>300</v>
      </c>
      <c r="D745" s="342">
        <v>5.55</v>
      </c>
      <c r="E745" s="342">
        <v>292.5</v>
      </c>
      <c r="F745" s="343" t="s">
        <v>3343</v>
      </c>
      <c r="G745" s="354" t="s">
        <v>3711</v>
      </c>
      <c r="V745" s="129"/>
    </row>
    <row r="746" spans="2:22" ht="15">
      <c r="B746" s="341">
        <v>43002</v>
      </c>
      <c r="C746" s="342">
        <v>5000</v>
      </c>
      <c r="D746" s="342">
        <v>92.5</v>
      </c>
      <c r="E746" s="342">
        <v>4875</v>
      </c>
      <c r="F746" s="343" t="s">
        <v>3261</v>
      </c>
      <c r="G746" s="354" t="s">
        <v>3712</v>
      </c>
      <c r="V746" s="129"/>
    </row>
    <row r="747" spans="2:22" ht="15">
      <c r="B747" s="341">
        <v>43002</v>
      </c>
      <c r="C747" s="342">
        <v>5000</v>
      </c>
      <c r="D747" s="342">
        <v>125</v>
      </c>
      <c r="E747" s="342">
        <v>4875</v>
      </c>
      <c r="F747" s="343" t="s">
        <v>3261</v>
      </c>
      <c r="G747" s="354" t="s">
        <v>3713</v>
      </c>
      <c r="V747" s="129"/>
    </row>
    <row r="748" spans="2:22" ht="15">
      <c r="B748" s="341">
        <v>43003</v>
      </c>
      <c r="C748" s="342">
        <v>100</v>
      </c>
      <c r="D748" s="342">
        <v>2.5</v>
      </c>
      <c r="E748" s="342">
        <v>97.5</v>
      </c>
      <c r="F748" s="343" t="s">
        <v>3343</v>
      </c>
      <c r="G748" s="354" t="s">
        <v>3714</v>
      </c>
      <c r="V748" s="129"/>
    </row>
    <row r="749" spans="2:22" ht="15">
      <c r="B749" s="341">
        <v>43003</v>
      </c>
      <c r="C749" s="342">
        <v>100</v>
      </c>
      <c r="D749" s="342">
        <v>2.5</v>
      </c>
      <c r="E749" s="342">
        <v>97.5</v>
      </c>
      <c r="F749" s="343" t="s">
        <v>3297</v>
      </c>
      <c r="G749" s="354" t="s">
        <v>3714</v>
      </c>
      <c r="V749" s="129"/>
    </row>
    <row r="750" spans="2:22" ht="15">
      <c r="B750" s="341">
        <v>43003</v>
      </c>
      <c r="C750" s="342">
        <v>200</v>
      </c>
      <c r="D750" s="342">
        <v>5</v>
      </c>
      <c r="E750" s="342">
        <v>195</v>
      </c>
      <c r="F750" s="343" t="s">
        <v>3297</v>
      </c>
      <c r="G750" s="354" t="s">
        <v>3715</v>
      </c>
      <c r="V750" s="129"/>
    </row>
    <row r="751" spans="2:22" ht="15">
      <c r="B751" s="341">
        <v>43003</v>
      </c>
      <c r="C751" s="342">
        <v>1100</v>
      </c>
      <c r="D751" s="342">
        <v>27.5</v>
      </c>
      <c r="E751" s="342">
        <v>1072.5</v>
      </c>
      <c r="F751" s="343" t="s">
        <v>3343</v>
      </c>
      <c r="G751" s="354" t="s">
        <v>3716</v>
      </c>
      <c r="V751" s="129"/>
    </row>
    <row r="752" spans="2:22" ht="15">
      <c r="B752" s="341">
        <v>43003</v>
      </c>
      <c r="C752" s="342">
        <v>200</v>
      </c>
      <c r="D752" s="342">
        <v>5</v>
      </c>
      <c r="E752" s="342">
        <v>195</v>
      </c>
      <c r="F752" s="343" t="s">
        <v>3343</v>
      </c>
      <c r="G752" s="354" t="s">
        <v>2691</v>
      </c>
      <c r="V752" s="129"/>
    </row>
    <row r="753" spans="2:22" ht="15">
      <c r="B753" s="341">
        <v>43003</v>
      </c>
      <c r="C753" s="342">
        <v>200</v>
      </c>
      <c r="D753" s="342">
        <v>5</v>
      </c>
      <c r="E753" s="342">
        <v>195</v>
      </c>
      <c r="F753" s="343" t="s">
        <v>3288</v>
      </c>
      <c r="G753" s="354" t="s">
        <v>2691</v>
      </c>
      <c r="V753" s="129"/>
    </row>
    <row r="754" spans="2:22" ht="15">
      <c r="B754" s="341">
        <v>43003</v>
      </c>
      <c r="C754" s="342">
        <v>100</v>
      </c>
      <c r="D754" s="342">
        <v>2.5</v>
      </c>
      <c r="E754" s="342">
        <v>97.5</v>
      </c>
      <c r="F754" s="343" t="s">
        <v>3270</v>
      </c>
      <c r="G754" s="354" t="s">
        <v>2691</v>
      </c>
      <c r="V754" s="129"/>
    </row>
    <row r="755" spans="2:22" ht="15">
      <c r="B755" s="341">
        <v>43003</v>
      </c>
      <c r="C755" s="342">
        <v>200</v>
      </c>
      <c r="D755" s="342">
        <v>5</v>
      </c>
      <c r="E755" s="342">
        <v>195</v>
      </c>
      <c r="F755" s="343" t="s">
        <v>3261</v>
      </c>
      <c r="G755" s="354" t="s">
        <v>3717</v>
      </c>
      <c r="V755" s="129"/>
    </row>
    <row r="756" spans="2:22" ht="15">
      <c r="B756" s="341">
        <v>43003</v>
      </c>
      <c r="C756" s="342">
        <v>355</v>
      </c>
      <c r="D756" s="342">
        <v>8.8800000000000008</v>
      </c>
      <c r="E756" s="342">
        <v>346.12</v>
      </c>
      <c r="F756" s="343" t="s">
        <v>3261</v>
      </c>
      <c r="G756" s="354" t="s">
        <v>1988</v>
      </c>
      <c r="V756" s="129"/>
    </row>
    <row r="757" spans="2:22" ht="15">
      <c r="B757" s="341">
        <v>43003</v>
      </c>
      <c r="C757" s="342">
        <v>500</v>
      </c>
      <c r="D757" s="342">
        <v>12.5</v>
      </c>
      <c r="E757" s="342">
        <v>487.5</v>
      </c>
      <c r="F757" s="343" t="s">
        <v>3303</v>
      </c>
      <c r="G757" s="354" t="s">
        <v>3718</v>
      </c>
      <c r="V757" s="129"/>
    </row>
    <row r="758" spans="2:22" ht="15">
      <c r="B758" s="341">
        <v>43003</v>
      </c>
      <c r="C758" s="342">
        <v>500</v>
      </c>
      <c r="D758" s="342">
        <v>12.5</v>
      </c>
      <c r="E758" s="342">
        <v>487.5</v>
      </c>
      <c r="F758" s="343" t="s">
        <v>3370</v>
      </c>
      <c r="G758" s="354" t="s">
        <v>3719</v>
      </c>
      <c r="V758" s="129"/>
    </row>
    <row r="759" spans="2:22" ht="15">
      <c r="B759" s="341">
        <v>43003</v>
      </c>
      <c r="C759" s="342">
        <v>500</v>
      </c>
      <c r="D759" s="342">
        <v>12.5</v>
      </c>
      <c r="E759" s="342">
        <v>487.5</v>
      </c>
      <c r="F759" s="343" t="s">
        <v>3261</v>
      </c>
      <c r="G759" s="354" t="s">
        <v>3720</v>
      </c>
      <c r="V759" s="129"/>
    </row>
    <row r="760" spans="2:22" ht="15">
      <c r="B760" s="341">
        <v>43003</v>
      </c>
      <c r="C760" s="342">
        <v>1000</v>
      </c>
      <c r="D760" s="342">
        <v>25</v>
      </c>
      <c r="E760" s="342">
        <v>975</v>
      </c>
      <c r="F760" s="343" t="s">
        <v>3261</v>
      </c>
      <c r="G760" s="354" t="s">
        <v>2245</v>
      </c>
      <c r="V760" s="129"/>
    </row>
    <row r="761" spans="2:22" ht="15">
      <c r="B761" s="341">
        <v>43003</v>
      </c>
      <c r="C761" s="342">
        <v>100</v>
      </c>
      <c r="D761" s="342">
        <v>2.5</v>
      </c>
      <c r="E761" s="342">
        <v>97.5</v>
      </c>
      <c r="F761" s="343" t="s">
        <v>3261</v>
      </c>
      <c r="G761" s="354" t="s">
        <v>3405</v>
      </c>
      <c r="V761" s="129"/>
    </row>
    <row r="762" spans="2:22" ht="15">
      <c r="B762" s="341">
        <v>43003</v>
      </c>
      <c r="C762" s="342">
        <v>500</v>
      </c>
      <c r="D762" s="342">
        <v>12.5</v>
      </c>
      <c r="E762" s="342">
        <v>487.5</v>
      </c>
      <c r="F762" s="343" t="s">
        <v>3261</v>
      </c>
      <c r="G762" s="354" t="s">
        <v>3541</v>
      </c>
      <c r="V762" s="129"/>
    </row>
    <row r="763" spans="2:22" ht="15">
      <c r="B763" s="341">
        <v>43003</v>
      </c>
      <c r="C763" s="342">
        <v>1000</v>
      </c>
      <c r="D763" s="342">
        <v>25</v>
      </c>
      <c r="E763" s="342">
        <v>975</v>
      </c>
      <c r="F763" s="343" t="s">
        <v>3343</v>
      </c>
      <c r="G763" s="354" t="s">
        <v>3721</v>
      </c>
      <c r="V763" s="129"/>
    </row>
    <row r="764" spans="2:22" ht="15">
      <c r="B764" s="341">
        <v>43004</v>
      </c>
      <c r="C764" s="342">
        <v>580</v>
      </c>
      <c r="D764" s="342">
        <v>14.5</v>
      </c>
      <c r="E764" s="342">
        <v>565.5</v>
      </c>
      <c r="F764" s="343" t="s">
        <v>3357</v>
      </c>
      <c r="G764" s="354" t="s">
        <v>3722</v>
      </c>
      <c r="V764" s="129"/>
    </row>
    <row r="765" spans="2:22" ht="15">
      <c r="B765" s="341">
        <v>43004</v>
      </c>
      <c r="C765" s="342">
        <v>5000</v>
      </c>
      <c r="D765" s="342">
        <v>92.5</v>
      </c>
      <c r="E765" s="342">
        <v>4875</v>
      </c>
      <c r="F765" s="343" t="s">
        <v>3261</v>
      </c>
      <c r="G765" s="354" t="s">
        <v>3723</v>
      </c>
      <c r="V765" s="129"/>
    </row>
    <row r="766" spans="2:22" ht="15">
      <c r="B766" s="341">
        <v>43004</v>
      </c>
      <c r="C766" s="342">
        <v>100</v>
      </c>
      <c r="D766" s="342">
        <v>2.5</v>
      </c>
      <c r="E766" s="342">
        <v>97.5</v>
      </c>
      <c r="F766" s="343" t="s">
        <v>3335</v>
      </c>
      <c r="G766" s="354" t="s">
        <v>3555</v>
      </c>
      <c r="V766" s="129"/>
    </row>
    <row r="767" spans="2:22" ht="15">
      <c r="B767" s="341">
        <v>43004</v>
      </c>
      <c r="C767" s="342">
        <v>100</v>
      </c>
      <c r="D767" s="342">
        <v>2.5</v>
      </c>
      <c r="E767" s="342">
        <v>97.5</v>
      </c>
      <c r="F767" s="343" t="s">
        <v>3370</v>
      </c>
      <c r="G767" s="354" t="s">
        <v>3555</v>
      </c>
      <c r="V767" s="129"/>
    </row>
    <row r="768" spans="2:22" ht="15">
      <c r="B768" s="341">
        <v>43004</v>
      </c>
      <c r="C768" s="342">
        <v>100</v>
      </c>
      <c r="D768" s="342">
        <v>1.85</v>
      </c>
      <c r="E768" s="342">
        <v>97.5</v>
      </c>
      <c r="F768" s="343" t="s">
        <v>3395</v>
      </c>
      <c r="G768" s="354" t="s">
        <v>3555</v>
      </c>
      <c r="V768" s="129"/>
    </row>
    <row r="769" spans="2:22" ht="15">
      <c r="B769" s="341">
        <v>43004</v>
      </c>
      <c r="C769" s="342">
        <v>100</v>
      </c>
      <c r="D769" s="342">
        <v>1.85</v>
      </c>
      <c r="E769" s="342">
        <v>97.5</v>
      </c>
      <c r="F769" s="343" t="s">
        <v>3394</v>
      </c>
      <c r="G769" s="354" t="s">
        <v>3555</v>
      </c>
      <c r="V769" s="129"/>
    </row>
    <row r="770" spans="2:22" ht="15">
      <c r="B770" s="341">
        <v>43004</v>
      </c>
      <c r="C770" s="342">
        <v>100</v>
      </c>
      <c r="D770" s="342">
        <v>1.85</v>
      </c>
      <c r="E770" s="342">
        <v>97.5</v>
      </c>
      <c r="F770" s="343" t="s">
        <v>3374</v>
      </c>
      <c r="G770" s="354" t="s">
        <v>3555</v>
      </c>
      <c r="V770" s="129"/>
    </row>
    <row r="771" spans="2:22" ht="15">
      <c r="B771" s="341">
        <v>43004</v>
      </c>
      <c r="C771" s="342">
        <v>1500</v>
      </c>
      <c r="D771" s="342">
        <v>27.75</v>
      </c>
      <c r="E771" s="342">
        <v>1462.5</v>
      </c>
      <c r="F771" s="343" t="s">
        <v>3343</v>
      </c>
      <c r="G771" s="354" t="s">
        <v>3724</v>
      </c>
      <c r="V771" s="129"/>
    </row>
    <row r="772" spans="2:22" ht="15">
      <c r="B772" s="341">
        <v>43004</v>
      </c>
      <c r="C772" s="342">
        <v>500</v>
      </c>
      <c r="D772" s="342">
        <v>8.75</v>
      </c>
      <c r="E772" s="342">
        <v>487.5</v>
      </c>
      <c r="F772" s="343" t="s">
        <v>3343</v>
      </c>
      <c r="G772" s="354" t="s">
        <v>3725</v>
      </c>
      <c r="V772" s="129"/>
    </row>
    <row r="773" spans="2:22" ht="15">
      <c r="B773" s="341">
        <v>43004</v>
      </c>
      <c r="C773" s="342">
        <v>500</v>
      </c>
      <c r="D773" s="342">
        <v>12.5</v>
      </c>
      <c r="E773" s="342">
        <v>487.5</v>
      </c>
      <c r="F773" s="343" t="s">
        <v>3261</v>
      </c>
      <c r="G773" s="354" t="s">
        <v>3726</v>
      </c>
      <c r="V773" s="129"/>
    </row>
    <row r="774" spans="2:22" ht="15">
      <c r="B774" s="341">
        <v>43004</v>
      </c>
      <c r="C774" s="342">
        <v>300</v>
      </c>
      <c r="D774" s="342">
        <v>7.5</v>
      </c>
      <c r="E774" s="342">
        <v>292.5</v>
      </c>
      <c r="F774" s="343" t="s">
        <v>3261</v>
      </c>
      <c r="G774" s="354" t="s">
        <v>3727</v>
      </c>
      <c r="V774" s="129"/>
    </row>
    <row r="775" spans="2:22" ht="15">
      <c r="B775" s="341">
        <v>43004</v>
      </c>
      <c r="C775" s="342">
        <v>5200</v>
      </c>
      <c r="D775" s="342">
        <v>96.2</v>
      </c>
      <c r="E775" s="342">
        <v>5070</v>
      </c>
      <c r="F775" s="343" t="s">
        <v>3394</v>
      </c>
      <c r="G775" s="354" t="s">
        <v>3628</v>
      </c>
      <c r="V775" s="129"/>
    </row>
    <row r="776" spans="2:22" ht="15">
      <c r="B776" s="341">
        <v>43004</v>
      </c>
      <c r="C776" s="342">
        <v>500</v>
      </c>
      <c r="D776" s="342">
        <v>9.25</v>
      </c>
      <c r="E776" s="342">
        <v>487.5</v>
      </c>
      <c r="F776" s="343" t="s">
        <v>3343</v>
      </c>
      <c r="G776" s="354" t="s">
        <v>3728</v>
      </c>
      <c r="V776" s="129"/>
    </row>
    <row r="777" spans="2:22" ht="15">
      <c r="B777" s="341">
        <v>43004</v>
      </c>
      <c r="C777" s="342">
        <v>250</v>
      </c>
      <c r="D777" s="342">
        <v>6.25</v>
      </c>
      <c r="E777" s="342">
        <v>243.75</v>
      </c>
      <c r="F777" s="343" t="s">
        <v>3343</v>
      </c>
      <c r="G777" s="354" t="s">
        <v>3728</v>
      </c>
      <c r="V777" s="129"/>
    </row>
    <row r="778" spans="2:22" ht="15">
      <c r="B778" s="341">
        <v>43004</v>
      </c>
      <c r="C778" s="342">
        <v>100</v>
      </c>
      <c r="D778" s="342">
        <v>2.5</v>
      </c>
      <c r="E778" s="342">
        <v>97.5</v>
      </c>
      <c r="F778" s="343" t="s">
        <v>3357</v>
      </c>
      <c r="G778" s="354" t="s">
        <v>3472</v>
      </c>
      <c r="V778" s="129"/>
    </row>
    <row r="779" spans="2:22" ht="15">
      <c r="B779" s="341">
        <v>43004</v>
      </c>
      <c r="C779" s="342">
        <v>1</v>
      </c>
      <c r="D779" s="342">
        <v>0.03</v>
      </c>
      <c r="E779" s="342">
        <v>0.97</v>
      </c>
      <c r="F779" s="343" t="s">
        <v>3343</v>
      </c>
      <c r="G779" s="354" t="s">
        <v>3570</v>
      </c>
      <c r="V779" s="129"/>
    </row>
    <row r="780" spans="2:22" ht="15">
      <c r="B780" s="341">
        <v>43004</v>
      </c>
      <c r="C780" s="342">
        <v>1</v>
      </c>
      <c r="D780" s="342">
        <v>0.03</v>
      </c>
      <c r="E780" s="342">
        <v>0.97</v>
      </c>
      <c r="F780" s="343" t="s">
        <v>3343</v>
      </c>
      <c r="G780" s="354" t="s">
        <v>2586</v>
      </c>
      <c r="V780" s="129"/>
    </row>
    <row r="781" spans="2:22" ht="15">
      <c r="B781" s="341">
        <v>43004</v>
      </c>
      <c r="C781" s="342">
        <v>250</v>
      </c>
      <c r="D781" s="342">
        <v>6.25</v>
      </c>
      <c r="E781" s="342">
        <v>243.75</v>
      </c>
      <c r="F781" s="343" t="s">
        <v>3283</v>
      </c>
      <c r="G781" s="354" t="s">
        <v>3729</v>
      </c>
      <c r="V781" s="129"/>
    </row>
    <row r="782" spans="2:22" ht="15">
      <c r="B782" s="341">
        <v>43004</v>
      </c>
      <c r="C782" s="342">
        <v>4550</v>
      </c>
      <c r="D782" s="342">
        <v>113.75</v>
      </c>
      <c r="E782" s="342">
        <v>4436.25</v>
      </c>
      <c r="F782" s="343" t="s">
        <v>3407</v>
      </c>
      <c r="G782" s="354" t="s">
        <v>3638</v>
      </c>
      <c r="V782" s="129"/>
    </row>
    <row r="783" spans="2:22" ht="15">
      <c r="B783" s="341">
        <v>43004</v>
      </c>
      <c r="C783" s="342">
        <v>1000</v>
      </c>
      <c r="D783" s="342">
        <v>25</v>
      </c>
      <c r="E783" s="342">
        <v>975</v>
      </c>
      <c r="F783" s="343" t="s">
        <v>3261</v>
      </c>
      <c r="G783" s="354" t="s">
        <v>3730</v>
      </c>
      <c r="V783" s="129"/>
    </row>
    <row r="784" spans="2:22" ht="15">
      <c r="B784" s="341">
        <v>43004</v>
      </c>
      <c r="C784" s="342">
        <v>50000</v>
      </c>
      <c r="D784" s="342">
        <v>1250</v>
      </c>
      <c r="E784" s="342">
        <v>48750</v>
      </c>
      <c r="F784" s="343" t="s">
        <v>3343</v>
      </c>
      <c r="G784" s="354" t="s">
        <v>3731</v>
      </c>
      <c r="V784" s="129"/>
    </row>
    <row r="785" spans="2:22" ht="15">
      <c r="B785" s="341">
        <v>43005</v>
      </c>
      <c r="C785" s="342">
        <v>5000</v>
      </c>
      <c r="D785" s="342">
        <v>125</v>
      </c>
      <c r="E785" s="342">
        <v>4875</v>
      </c>
      <c r="F785" s="343" t="s">
        <v>3343</v>
      </c>
      <c r="G785" s="354" t="s">
        <v>3732</v>
      </c>
      <c r="V785" s="129"/>
    </row>
    <row r="786" spans="2:22" ht="15">
      <c r="B786" s="341">
        <v>43005</v>
      </c>
      <c r="C786" s="342">
        <v>500</v>
      </c>
      <c r="D786" s="342">
        <v>9.25</v>
      </c>
      <c r="E786" s="342">
        <v>487.5</v>
      </c>
      <c r="F786" s="343" t="s">
        <v>3297</v>
      </c>
      <c r="G786" s="354" t="s">
        <v>3733</v>
      </c>
      <c r="V786" s="129"/>
    </row>
    <row r="787" spans="2:22" ht="15">
      <c r="B787" s="341">
        <v>43005</v>
      </c>
      <c r="C787" s="342">
        <v>100</v>
      </c>
      <c r="D787" s="342">
        <v>1.85</v>
      </c>
      <c r="E787" s="342">
        <v>97.5</v>
      </c>
      <c r="F787" s="343" t="s">
        <v>3261</v>
      </c>
      <c r="G787" s="354" t="s">
        <v>3734</v>
      </c>
      <c r="V787" s="129"/>
    </row>
    <row r="788" spans="2:22" ht="15">
      <c r="B788" s="341">
        <v>43005</v>
      </c>
      <c r="C788" s="342">
        <v>5000</v>
      </c>
      <c r="D788" s="342">
        <v>92.5</v>
      </c>
      <c r="E788" s="342">
        <v>4875</v>
      </c>
      <c r="F788" s="343" t="s">
        <v>3261</v>
      </c>
      <c r="G788" s="354" t="s">
        <v>3172</v>
      </c>
      <c r="V788" s="129"/>
    </row>
    <row r="789" spans="2:22" ht="15">
      <c r="B789" s="341">
        <v>43005</v>
      </c>
      <c r="C789" s="342">
        <v>2000</v>
      </c>
      <c r="D789" s="342">
        <v>37</v>
      </c>
      <c r="E789" s="342">
        <v>1950</v>
      </c>
      <c r="F789" s="343" t="s">
        <v>3343</v>
      </c>
      <c r="G789" s="354" t="s">
        <v>3574</v>
      </c>
      <c r="V789" s="129"/>
    </row>
    <row r="790" spans="2:22" ht="15">
      <c r="B790" s="341">
        <v>43005</v>
      </c>
      <c r="C790" s="342">
        <v>50000</v>
      </c>
      <c r="D790" s="342">
        <v>925</v>
      </c>
      <c r="E790" s="342">
        <v>48750</v>
      </c>
      <c r="F790" s="343" t="s">
        <v>3261</v>
      </c>
      <c r="G790" s="354" t="s">
        <v>3735</v>
      </c>
      <c r="V790" s="129"/>
    </row>
    <row r="791" spans="2:22" ht="15">
      <c r="B791" s="341">
        <v>43005</v>
      </c>
      <c r="C791" s="342">
        <v>1</v>
      </c>
      <c r="D791" s="342">
        <v>0.03</v>
      </c>
      <c r="E791" s="342">
        <v>0.97</v>
      </c>
      <c r="F791" s="343" t="s">
        <v>3343</v>
      </c>
      <c r="G791" s="354" t="s">
        <v>3583</v>
      </c>
      <c r="V791" s="129"/>
    </row>
    <row r="792" spans="2:22" ht="15">
      <c r="B792" s="341">
        <v>43005</v>
      </c>
      <c r="C792" s="342">
        <v>300</v>
      </c>
      <c r="D792" s="342">
        <v>7.5</v>
      </c>
      <c r="E792" s="342">
        <v>292.5</v>
      </c>
      <c r="F792" s="343" t="s">
        <v>3343</v>
      </c>
      <c r="G792" s="354" t="s">
        <v>3456</v>
      </c>
      <c r="V792" s="129"/>
    </row>
    <row r="793" spans="2:22" ht="15">
      <c r="B793" s="341">
        <v>43005</v>
      </c>
      <c r="C793" s="342">
        <v>700</v>
      </c>
      <c r="D793" s="342">
        <v>17.5</v>
      </c>
      <c r="E793" s="342">
        <v>682.5</v>
      </c>
      <c r="F793" s="343" t="s">
        <v>3357</v>
      </c>
      <c r="G793" s="354" t="s">
        <v>3379</v>
      </c>
      <c r="V793" s="129"/>
    </row>
    <row r="794" spans="2:22" ht="15">
      <c r="B794" s="341">
        <v>43005</v>
      </c>
      <c r="C794" s="342">
        <v>600</v>
      </c>
      <c r="D794" s="342">
        <v>15</v>
      </c>
      <c r="E794" s="342">
        <v>585</v>
      </c>
      <c r="F794" s="343" t="s">
        <v>3261</v>
      </c>
      <c r="G794" s="354" t="s">
        <v>2599</v>
      </c>
      <c r="V794" s="129"/>
    </row>
    <row r="795" spans="2:22" ht="15">
      <c r="B795" s="341">
        <v>43005</v>
      </c>
      <c r="C795" s="342">
        <v>1</v>
      </c>
      <c r="D795" s="342">
        <v>0.03</v>
      </c>
      <c r="E795" s="342">
        <v>0.97</v>
      </c>
      <c r="F795" s="343" t="s">
        <v>3343</v>
      </c>
      <c r="G795" s="354" t="s">
        <v>3570</v>
      </c>
      <c r="V795" s="129"/>
    </row>
    <row r="796" spans="2:22" ht="15">
      <c r="B796" s="341">
        <v>43005</v>
      </c>
      <c r="C796" s="342">
        <v>500</v>
      </c>
      <c r="D796" s="342">
        <v>12.5</v>
      </c>
      <c r="E796" s="342">
        <v>487.5</v>
      </c>
      <c r="F796" s="343" t="s">
        <v>3261</v>
      </c>
      <c r="G796" s="354" t="s">
        <v>3736</v>
      </c>
      <c r="V796" s="129"/>
    </row>
    <row r="797" spans="2:22" ht="15">
      <c r="B797" s="341">
        <v>43005</v>
      </c>
      <c r="C797" s="342">
        <v>400</v>
      </c>
      <c r="D797" s="342">
        <v>10</v>
      </c>
      <c r="E797" s="342">
        <v>390</v>
      </c>
      <c r="F797" s="343" t="s">
        <v>3261</v>
      </c>
      <c r="G797" s="354" t="s">
        <v>3736</v>
      </c>
      <c r="V797" s="129"/>
    </row>
    <row r="798" spans="2:22" ht="15">
      <c r="B798" s="341">
        <v>43005</v>
      </c>
      <c r="C798" s="342">
        <v>1</v>
      </c>
      <c r="D798" s="342">
        <v>0.03</v>
      </c>
      <c r="E798" s="342">
        <v>0.97</v>
      </c>
      <c r="F798" s="343" t="s">
        <v>3343</v>
      </c>
      <c r="G798" s="354" t="s">
        <v>3347</v>
      </c>
      <c r="V798" s="129"/>
    </row>
    <row r="799" spans="2:22" ht="15">
      <c r="B799" s="341">
        <v>43005</v>
      </c>
      <c r="C799" s="342">
        <v>1000</v>
      </c>
      <c r="D799" s="342">
        <v>25</v>
      </c>
      <c r="E799" s="342">
        <v>975</v>
      </c>
      <c r="F799" s="343" t="s">
        <v>3270</v>
      </c>
      <c r="G799" s="354" t="s">
        <v>1979</v>
      </c>
      <c r="V799" s="129"/>
    </row>
    <row r="800" spans="2:22" ht="15">
      <c r="B800" s="341">
        <v>43005</v>
      </c>
      <c r="C800" s="342">
        <v>750</v>
      </c>
      <c r="D800" s="342">
        <v>18.75</v>
      </c>
      <c r="E800" s="342">
        <v>731.25</v>
      </c>
      <c r="F800" s="343" t="s">
        <v>3261</v>
      </c>
      <c r="G800" s="354" t="s">
        <v>3737</v>
      </c>
      <c r="V800" s="129"/>
    </row>
    <row r="801" spans="2:22" ht="15">
      <c r="B801" s="341">
        <v>43005</v>
      </c>
      <c r="C801" s="342">
        <v>1</v>
      </c>
      <c r="D801" s="342">
        <v>0.03</v>
      </c>
      <c r="E801" s="342">
        <v>0.97</v>
      </c>
      <c r="F801" s="343" t="s">
        <v>3343</v>
      </c>
      <c r="G801" s="354" t="s">
        <v>3347</v>
      </c>
      <c r="V801" s="129"/>
    </row>
    <row r="802" spans="2:22" ht="15">
      <c r="B802" s="341">
        <v>43005</v>
      </c>
      <c r="C802" s="342">
        <v>1000</v>
      </c>
      <c r="D802" s="342">
        <v>25</v>
      </c>
      <c r="E802" s="342">
        <v>975</v>
      </c>
      <c r="F802" s="343" t="s">
        <v>3261</v>
      </c>
      <c r="G802" s="354" t="s">
        <v>3738</v>
      </c>
      <c r="V802" s="129"/>
    </row>
    <row r="803" spans="2:22" ht="15">
      <c r="B803" s="341">
        <v>43005</v>
      </c>
      <c r="C803" s="342">
        <v>200</v>
      </c>
      <c r="D803" s="342">
        <v>5</v>
      </c>
      <c r="E803" s="342">
        <v>195</v>
      </c>
      <c r="F803" s="343" t="s">
        <v>3343</v>
      </c>
      <c r="G803" s="354" t="s">
        <v>2423</v>
      </c>
      <c r="V803" s="129"/>
    </row>
    <row r="804" spans="2:22" ht="15">
      <c r="B804" s="341">
        <v>43005</v>
      </c>
      <c r="C804" s="342">
        <v>100</v>
      </c>
      <c r="D804" s="342">
        <v>2.5</v>
      </c>
      <c r="E804" s="342">
        <v>97.5</v>
      </c>
      <c r="F804" s="343" t="s">
        <v>3283</v>
      </c>
      <c r="G804" s="354" t="s">
        <v>3739</v>
      </c>
      <c r="V804" s="129"/>
    </row>
    <row r="805" spans="2:22" ht="15">
      <c r="B805" s="341">
        <v>43005</v>
      </c>
      <c r="C805" s="342">
        <v>100</v>
      </c>
      <c r="D805" s="342">
        <v>2.5</v>
      </c>
      <c r="E805" s="342">
        <v>97.5</v>
      </c>
      <c r="F805" s="343" t="s">
        <v>3303</v>
      </c>
      <c r="G805" s="354" t="s">
        <v>3739</v>
      </c>
      <c r="V805" s="129"/>
    </row>
    <row r="806" spans="2:22" ht="15">
      <c r="B806" s="341">
        <v>43005</v>
      </c>
      <c r="C806" s="342">
        <v>100</v>
      </c>
      <c r="D806" s="342">
        <v>2.5</v>
      </c>
      <c r="E806" s="342">
        <v>97.5</v>
      </c>
      <c r="F806" s="343" t="s">
        <v>3343</v>
      </c>
      <c r="G806" s="354" t="s">
        <v>3739</v>
      </c>
      <c r="V806" s="129"/>
    </row>
    <row r="807" spans="2:22" ht="15">
      <c r="B807" s="341">
        <v>43005</v>
      </c>
      <c r="C807" s="342">
        <v>100</v>
      </c>
      <c r="D807" s="342">
        <v>2.5</v>
      </c>
      <c r="E807" s="342">
        <v>97.5</v>
      </c>
      <c r="F807" s="343" t="s">
        <v>3370</v>
      </c>
      <c r="G807" s="354" t="s">
        <v>3739</v>
      </c>
      <c r="V807" s="129"/>
    </row>
    <row r="808" spans="2:22" ht="15">
      <c r="B808" s="341">
        <v>43005</v>
      </c>
      <c r="C808" s="342">
        <v>100</v>
      </c>
      <c r="D808" s="342">
        <v>2.5</v>
      </c>
      <c r="E808" s="342">
        <v>97.5</v>
      </c>
      <c r="F808" s="343" t="s">
        <v>3297</v>
      </c>
      <c r="G808" s="354" t="s">
        <v>3739</v>
      </c>
      <c r="V808" s="129"/>
    </row>
    <row r="809" spans="2:22" ht="15">
      <c r="B809" s="341">
        <v>43006</v>
      </c>
      <c r="C809" s="342">
        <v>3000</v>
      </c>
      <c r="D809" s="342">
        <v>75</v>
      </c>
      <c r="E809" s="342">
        <v>2925</v>
      </c>
      <c r="F809" s="343" t="s">
        <v>3370</v>
      </c>
      <c r="G809" s="354" t="s">
        <v>3740</v>
      </c>
      <c r="V809" s="129"/>
    </row>
    <row r="810" spans="2:22" ht="15">
      <c r="B810" s="341">
        <v>43006</v>
      </c>
      <c r="C810" s="342">
        <v>190</v>
      </c>
      <c r="D810" s="342">
        <v>4.75</v>
      </c>
      <c r="E810" s="342">
        <v>185.25</v>
      </c>
      <c r="F810" s="343" t="s">
        <v>3343</v>
      </c>
      <c r="G810" s="354" t="s">
        <v>3427</v>
      </c>
      <c r="V810" s="129"/>
    </row>
    <row r="811" spans="2:22" ht="15">
      <c r="B811" s="341">
        <v>43006</v>
      </c>
      <c r="C811" s="342">
        <v>200</v>
      </c>
      <c r="D811" s="342">
        <v>5</v>
      </c>
      <c r="E811" s="342">
        <v>195</v>
      </c>
      <c r="F811" s="343" t="s">
        <v>3343</v>
      </c>
      <c r="G811" s="354" t="s">
        <v>3741</v>
      </c>
      <c r="V811" s="129"/>
    </row>
    <row r="812" spans="2:22" ht="15">
      <c r="B812" s="341">
        <v>43006</v>
      </c>
      <c r="C812" s="342">
        <v>200</v>
      </c>
      <c r="D812" s="342">
        <v>5</v>
      </c>
      <c r="E812" s="342">
        <v>195</v>
      </c>
      <c r="F812" s="343" t="s">
        <v>3283</v>
      </c>
      <c r="G812" s="354" t="s">
        <v>3741</v>
      </c>
      <c r="V812" s="129"/>
    </row>
    <row r="813" spans="2:22" ht="15">
      <c r="B813" s="341">
        <v>43006</v>
      </c>
      <c r="C813" s="342">
        <v>500</v>
      </c>
      <c r="D813" s="342">
        <v>12.5</v>
      </c>
      <c r="E813" s="342">
        <v>487.5</v>
      </c>
      <c r="F813" s="343" t="s">
        <v>3261</v>
      </c>
      <c r="G813" s="354" t="s">
        <v>3742</v>
      </c>
      <c r="V813" s="129"/>
    </row>
    <row r="814" spans="2:22" ht="15">
      <c r="B814" s="341">
        <v>43006</v>
      </c>
      <c r="C814" s="342">
        <v>1000</v>
      </c>
      <c r="D814" s="342">
        <v>25</v>
      </c>
      <c r="E814" s="342">
        <v>975</v>
      </c>
      <c r="F814" s="343" t="s">
        <v>3261</v>
      </c>
      <c r="G814" s="354" t="s">
        <v>3743</v>
      </c>
      <c r="V814" s="129"/>
    </row>
    <row r="815" spans="2:22" ht="15">
      <c r="B815" s="341">
        <v>43006</v>
      </c>
      <c r="C815" s="342">
        <v>3500</v>
      </c>
      <c r="D815" s="342">
        <v>64.75</v>
      </c>
      <c r="E815" s="342">
        <v>3412.5</v>
      </c>
      <c r="F815" s="343" t="s">
        <v>3343</v>
      </c>
      <c r="G815" s="354" t="s">
        <v>3744</v>
      </c>
      <c r="V815" s="129"/>
    </row>
    <row r="816" spans="2:22" ht="15">
      <c r="B816" s="341">
        <v>43006</v>
      </c>
      <c r="C816" s="342">
        <v>300</v>
      </c>
      <c r="D816" s="342">
        <v>7.5</v>
      </c>
      <c r="E816" s="342">
        <v>292.5</v>
      </c>
      <c r="F816" s="343" t="s">
        <v>3343</v>
      </c>
      <c r="G816" s="354" t="s">
        <v>3456</v>
      </c>
      <c r="V816" s="129"/>
    </row>
    <row r="817" spans="2:22" ht="15">
      <c r="B817" s="341">
        <v>43006</v>
      </c>
      <c r="C817" s="342">
        <v>100</v>
      </c>
      <c r="D817" s="342">
        <v>2.5</v>
      </c>
      <c r="E817" s="342">
        <v>97.5</v>
      </c>
      <c r="F817" s="343" t="s">
        <v>3303</v>
      </c>
      <c r="G817" s="354" t="s">
        <v>3745</v>
      </c>
      <c r="V817" s="129"/>
    </row>
    <row r="818" spans="2:22" ht="15">
      <c r="B818" s="341">
        <v>43006</v>
      </c>
      <c r="C818" s="342">
        <v>3000</v>
      </c>
      <c r="D818" s="342">
        <v>75</v>
      </c>
      <c r="E818" s="342">
        <v>2925</v>
      </c>
      <c r="F818" s="343" t="s">
        <v>3283</v>
      </c>
      <c r="G818" s="354" t="s">
        <v>3746</v>
      </c>
      <c r="V818" s="129"/>
    </row>
    <row r="819" spans="2:22" ht="15">
      <c r="B819" s="341">
        <v>43006</v>
      </c>
      <c r="C819" s="342">
        <v>100</v>
      </c>
      <c r="D819" s="342">
        <v>2.5</v>
      </c>
      <c r="E819" s="342">
        <v>97.5</v>
      </c>
      <c r="F819" s="343" t="s">
        <v>3357</v>
      </c>
      <c r="G819" s="354" t="s">
        <v>3472</v>
      </c>
      <c r="V819" s="129"/>
    </row>
    <row r="820" spans="2:22" ht="15">
      <c r="B820" s="341">
        <v>43006</v>
      </c>
      <c r="C820" s="342">
        <v>100</v>
      </c>
      <c r="D820" s="342">
        <v>2.5</v>
      </c>
      <c r="E820" s="342">
        <v>97.5</v>
      </c>
      <c r="F820" s="343" t="s">
        <v>3261</v>
      </c>
      <c r="G820" s="354" t="s">
        <v>2126</v>
      </c>
      <c r="V820" s="129"/>
    </row>
    <row r="821" spans="2:22" ht="15">
      <c r="B821" s="341">
        <v>43006</v>
      </c>
      <c r="C821" s="342">
        <v>400</v>
      </c>
      <c r="D821" s="342">
        <v>10</v>
      </c>
      <c r="E821" s="342">
        <v>390</v>
      </c>
      <c r="F821" s="343" t="s">
        <v>3343</v>
      </c>
      <c r="G821" s="354" t="s">
        <v>3747</v>
      </c>
      <c r="V821" s="129"/>
    </row>
    <row r="822" spans="2:22" ht="15">
      <c r="B822" s="341">
        <v>43006</v>
      </c>
      <c r="C822" s="342">
        <v>300</v>
      </c>
      <c r="D822" s="342">
        <v>7.5</v>
      </c>
      <c r="E822" s="342">
        <v>292.5</v>
      </c>
      <c r="F822" s="343" t="s">
        <v>3291</v>
      </c>
      <c r="G822" s="354" t="s">
        <v>3409</v>
      </c>
      <c r="V822" s="129"/>
    </row>
    <row r="823" spans="2:22" ht="15">
      <c r="B823" s="341">
        <v>43006</v>
      </c>
      <c r="C823" s="342">
        <v>500</v>
      </c>
      <c r="D823" s="342">
        <v>12.5</v>
      </c>
      <c r="E823" s="342">
        <v>487.5</v>
      </c>
      <c r="F823" s="343" t="s">
        <v>3261</v>
      </c>
      <c r="G823" s="354" t="s">
        <v>3748</v>
      </c>
      <c r="V823" s="129"/>
    </row>
    <row r="824" spans="2:22" ht="15">
      <c r="B824" s="341">
        <v>43006</v>
      </c>
      <c r="C824" s="342">
        <v>1</v>
      </c>
      <c r="D824" s="342">
        <v>0.02</v>
      </c>
      <c r="E824" s="342">
        <v>0.97</v>
      </c>
      <c r="F824" s="343" t="s">
        <v>3343</v>
      </c>
      <c r="G824" s="354" t="s">
        <v>3749</v>
      </c>
      <c r="V824" s="129"/>
    </row>
    <row r="825" spans="2:22" ht="15">
      <c r="B825" s="341">
        <v>43006</v>
      </c>
      <c r="C825" s="342">
        <v>1500</v>
      </c>
      <c r="D825" s="342">
        <v>27.75</v>
      </c>
      <c r="E825" s="342">
        <v>1462.5</v>
      </c>
      <c r="F825" s="343" t="s">
        <v>3261</v>
      </c>
      <c r="G825" s="354" t="s">
        <v>3255</v>
      </c>
      <c r="V825" s="129"/>
    </row>
    <row r="826" spans="2:22" ht="15">
      <c r="B826" s="341">
        <v>43006</v>
      </c>
      <c r="C826" s="342">
        <v>1</v>
      </c>
      <c r="D826" s="342">
        <v>0.02</v>
      </c>
      <c r="E826" s="342">
        <v>0.97</v>
      </c>
      <c r="F826" s="343" t="s">
        <v>3343</v>
      </c>
      <c r="G826" s="354" t="s">
        <v>3347</v>
      </c>
      <c r="V826" s="129"/>
    </row>
    <row r="827" spans="2:22" ht="15">
      <c r="B827" s="341">
        <v>43006</v>
      </c>
      <c r="C827" s="342">
        <v>1000</v>
      </c>
      <c r="D827" s="342">
        <v>18.5</v>
      </c>
      <c r="E827" s="342">
        <v>975</v>
      </c>
      <c r="F827" s="343" t="s">
        <v>3343</v>
      </c>
      <c r="G827" s="354" t="s">
        <v>3750</v>
      </c>
      <c r="V827" s="129"/>
    </row>
    <row r="828" spans="2:22" ht="15">
      <c r="B828" s="341">
        <v>43006</v>
      </c>
      <c r="C828" s="342">
        <v>1000</v>
      </c>
      <c r="D828" s="342">
        <v>18.5</v>
      </c>
      <c r="E828" s="342">
        <v>975</v>
      </c>
      <c r="F828" s="343" t="s">
        <v>3283</v>
      </c>
      <c r="G828" s="354" t="s">
        <v>3457</v>
      </c>
      <c r="V828" s="129"/>
    </row>
    <row r="829" spans="2:22" ht="15">
      <c r="B829" s="341">
        <v>43006</v>
      </c>
      <c r="C829" s="342">
        <v>1</v>
      </c>
      <c r="D829" s="342">
        <v>0.02</v>
      </c>
      <c r="E829" s="342">
        <v>0.97</v>
      </c>
      <c r="F829" s="343" t="s">
        <v>3343</v>
      </c>
      <c r="G829" s="354" t="s">
        <v>3347</v>
      </c>
      <c r="V829" s="129"/>
    </row>
    <row r="830" spans="2:22" ht="15">
      <c r="B830" s="341">
        <v>43006</v>
      </c>
      <c r="C830" s="342">
        <v>250</v>
      </c>
      <c r="D830" s="342">
        <v>4.63</v>
      </c>
      <c r="E830" s="342">
        <v>243.75</v>
      </c>
      <c r="F830" s="343" t="s">
        <v>3261</v>
      </c>
      <c r="G830" s="354" t="s">
        <v>3751</v>
      </c>
      <c r="V830" s="129"/>
    </row>
    <row r="831" spans="2:22" ht="15">
      <c r="B831" s="341">
        <v>43006</v>
      </c>
      <c r="C831" s="342">
        <v>500</v>
      </c>
      <c r="D831" s="342">
        <v>9.25</v>
      </c>
      <c r="E831" s="342">
        <v>487.5</v>
      </c>
      <c r="F831" s="343" t="s">
        <v>3343</v>
      </c>
      <c r="G831" s="354" t="s">
        <v>2198</v>
      </c>
      <c r="V831" s="129"/>
    </row>
    <row r="832" spans="2:22" ht="15">
      <c r="B832" s="341">
        <v>43006</v>
      </c>
      <c r="C832" s="342">
        <v>500</v>
      </c>
      <c r="D832" s="342">
        <v>9.25</v>
      </c>
      <c r="E832" s="342">
        <v>487.5</v>
      </c>
      <c r="F832" s="343" t="s">
        <v>3343</v>
      </c>
      <c r="G832" s="354" t="s">
        <v>3752</v>
      </c>
      <c r="V832" s="129"/>
    </row>
    <row r="833" spans="2:22" ht="15">
      <c r="B833" s="341">
        <v>43006</v>
      </c>
      <c r="C833" s="342">
        <v>1</v>
      </c>
      <c r="D833" s="342">
        <v>0.02</v>
      </c>
      <c r="E833" s="342">
        <v>0.97</v>
      </c>
      <c r="F833" s="343" t="s">
        <v>3261</v>
      </c>
      <c r="G833" s="354" t="s">
        <v>3678</v>
      </c>
      <c r="V833" s="129"/>
    </row>
    <row r="834" spans="2:22" ht="15">
      <c r="B834" s="341">
        <v>43006</v>
      </c>
      <c r="C834" s="342">
        <v>200</v>
      </c>
      <c r="D834" s="342">
        <v>3.7</v>
      </c>
      <c r="E834" s="342">
        <v>195</v>
      </c>
      <c r="F834" s="343" t="s">
        <v>3343</v>
      </c>
      <c r="G834" s="354" t="s">
        <v>3180</v>
      </c>
      <c r="V834" s="129"/>
    </row>
    <row r="835" spans="2:22" ht="15">
      <c r="B835" s="341">
        <v>43006</v>
      </c>
      <c r="C835" s="342">
        <v>1000</v>
      </c>
      <c r="D835" s="342">
        <v>18.5</v>
      </c>
      <c r="E835" s="342">
        <v>975</v>
      </c>
      <c r="F835" s="343" t="s">
        <v>3343</v>
      </c>
      <c r="G835" s="354" t="s">
        <v>3635</v>
      </c>
      <c r="V835" s="129"/>
    </row>
    <row r="836" spans="2:22" ht="15">
      <c r="B836" s="341">
        <v>43006</v>
      </c>
      <c r="C836" s="342">
        <v>4000</v>
      </c>
      <c r="D836" s="342">
        <v>70</v>
      </c>
      <c r="E836" s="342">
        <v>3900</v>
      </c>
      <c r="F836" s="343" t="s">
        <v>3283</v>
      </c>
      <c r="G836" s="354" t="s">
        <v>3753</v>
      </c>
      <c r="V836" s="129"/>
    </row>
    <row r="837" spans="2:22" ht="15">
      <c r="B837" s="341">
        <v>43006</v>
      </c>
      <c r="C837" s="342">
        <v>250</v>
      </c>
      <c r="D837" s="342">
        <v>6.25</v>
      </c>
      <c r="E837" s="342">
        <v>243.75</v>
      </c>
      <c r="F837" s="343" t="s">
        <v>3261</v>
      </c>
      <c r="G837" s="354" t="s">
        <v>3754</v>
      </c>
      <c r="V837" s="129"/>
    </row>
    <row r="838" spans="2:22" ht="15">
      <c r="B838" s="341">
        <v>43006</v>
      </c>
      <c r="C838" s="342">
        <v>11500</v>
      </c>
      <c r="D838" s="342">
        <v>287.5</v>
      </c>
      <c r="E838" s="342">
        <v>11212.5</v>
      </c>
      <c r="F838" s="343" t="s">
        <v>3283</v>
      </c>
      <c r="G838" s="354" t="s">
        <v>3755</v>
      </c>
      <c r="V838" s="129"/>
    </row>
    <row r="839" spans="2:22" ht="15">
      <c r="B839" s="341">
        <v>43006</v>
      </c>
      <c r="C839" s="342">
        <v>1000</v>
      </c>
      <c r="D839" s="342">
        <v>25</v>
      </c>
      <c r="E839" s="342">
        <v>975</v>
      </c>
      <c r="F839" s="343" t="s">
        <v>3283</v>
      </c>
      <c r="G839" s="354" t="s">
        <v>3756</v>
      </c>
      <c r="V839" s="129"/>
    </row>
    <row r="840" spans="2:22" ht="15">
      <c r="B840" s="341">
        <v>43006</v>
      </c>
      <c r="C840" s="342">
        <v>300</v>
      </c>
      <c r="D840" s="342">
        <v>7.5</v>
      </c>
      <c r="E840" s="342">
        <v>292.5</v>
      </c>
      <c r="F840" s="343" t="s">
        <v>3361</v>
      </c>
      <c r="G840" s="354" t="s">
        <v>3739</v>
      </c>
      <c r="V840" s="129"/>
    </row>
    <row r="841" spans="2:22" ht="15">
      <c r="B841" s="341">
        <v>43007</v>
      </c>
      <c r="C841" s="342">
        <v>5500</v>
      </c>
      <c r="D841" s="342">
        <v>137.5</v>
      </c>
      <c r="E841" s="342">
        <v>5362.5</v>
      </c>
      <c r="F841" s="343" t="s">
        <v>3399</v>
      </c>
      <c r="G841" s="354" t="s">
        <v>3546</v>
      </c>
      <c r="V841" s="129"/>
    </row>
    <row r="842" spans="2:22" ht="15">
      <c r="B842" s="341">
        <v>43007</v>
      </c>
      <c r="C842" s="342">
        <v>5000</v>
      </c>
      <c r="D842" s="342">
        <v>125</v>
      </c>
      <c r="E842" s="342">
        <v>4875</v>
      </c>
      <c r="F842" s="343" t="s">
        <v>3343</v>
      </c>
      <c r="G842" s="354" t="s">
        <v>3757</v>
      </c>
      <c r="V842" s="129"/>
    </row>
    <row r="843" spans="2:22" ht="15">
      <c r="B843" s="341">
        <v>43007</v>
      </c>
      <c r="C843" s="342">
        <v>86</v>
      </c>
      <c r="D843" s="342">
        <v>2.15</v>
      </c>
      <c r="E843" s="342">
        <v>83.85</v>
      </c>
      <c r="F843" s="343" t="s">
        <v>3343</v>
      </c>
      <c r="G843" s="354" t="s">
        <v>2433</v>
      </c>
      <c r="V843" s="129"/>
    </row>
    <row r="844" spans="2:22" ht="15">
      <c r="B844" s="341">
        <v>43007</v>
      </c>
      <c r="C844" s="342">
        <v>5000</v>
      </c>
      <c r="D844" s="342">
        <v>125</v>
      </c>
      <c r="E844" s="342">
        <v>4875</v>
      </c>
      <c r="F844" s="343" t="s">
        <v>3297</v>
      </c>
      <c r="G844" s="354" t="s">
        <v>3028</v>
      </c>
      <c r="V844" s="129"/>
    </row>
    <row r="845" spans="2:22" ht="15">
      <c r="B845" s="341">
        <v>43007</v>
      </c>
      <c r="C845" s="342">
        <v>500</v>
      </c>
      <c r="D845" s="342">
        <v>12.5</v>
      </c>
      <c r="E845" s="342">
        <v>487.5</v>
      </c>
      <c r="F845" s="343" t="s">
        <v>3261</v>
      </c>
      <c r="G845" s="354" t="s">
        <v>2632</v>
      </c>
      <c r="V845" s="129"/>
    </row>
    <row r="846" spans="2:22" ht="15">
      <c r="B846" s="341">
        <v>43007</v>
      </c>
      <c r="C846" s="342">
        <v>200</v>
      </c>
      <c r="D846" s="342">
        <v>5</v>
      </c>
      <c r="E846" s="342">
        <v>195</v>
      </c>
      <c r="F846" s="343" t="s">
        <v>3357</v>
      </c>
      <c r="G846" s="354" t="s">
        <v>2664</v>
      </c>
      <c r="V846" s="129"/>
    </row>
    <row r="847" spans="2:22" ht="15">
      <c r="B847" s="341">
        <v>43007</v>
      </c>
      <c r="C847" s="342">
        <v>300</v>
      </c>
      <c r="D847" s="342">
        <v>7.5</v>
      </c>
      <c r="E847" s="342">
        <v>292.5</v>
      </c>
      <c r="F847" s="343" t="s">
        <v>3343</v>
      </c>
      <c r="G847" s="354" t="s">
        <v>3456</v>
      </c>
      <c r="V847" s="129"/>
    </row>
    <row r="848" spans="2:22" ht="15">
      <c r="B848" s="341">
        <v>43007</v>
      </c>
      <c r="C848" s="342">
        <v>300</v>
      </c>
      <c r="D848" s="342">
        <v>7.5</v>
      </c>
      <c r="E848" s="342">
        <v>292.5</v>
      </c>
      <c r="F848" s="343" t="s">
        <v>3343</v>
      </c>
      <c r="G848" s="354" t="s">
        <v>3456</v>
      </c>
      <c r="V848" s="129"/>
    </row>
    <row r="849" spans="2:22" ht="15">
      <c r="B849" s="341">
        <v>43007</v>
      </c>
      <c r="C849" s="342">
        <v>1000</v>
      </c>
      <c r="D849" s="342">
        <v>25</v>
      </c>
      <c r="E849" s="342">
        <v>975</v>
      </c>
      <c r="F849" s="343" t="s">
        <v>3343</v>
      </c>
      <c r="G849" s="354" t="s">
        <v>3678</v>
      </c>
      <c r="V849" s="129"/>
    </row>
    <row r="850" spans="2:22" ht="15">
      <c r="B850" s="341">
        <v>43007</v>
      </c>
      <c r="C850" s="342">
        <v>200</v>
      </c>
      <c r="D850" s="342">
        <v>5</v>
      </c>
      <c r="E850" s="342">
        <v>195</v>
      </c>
      <c r="F850" s="343" t="s">
        <v>3343</v>
      </c>
      <c r="G850" s="354" t="s">
        <v>3758</v>
      </c>
      <c r="V850" s="129"/>
    </row>
    <row r="851" spans="2:22" ht="15">
      <c r="B851" s="341">
        <v>43007</v>
      </c>
      <c r="C851" s="342">
        <v>500</v>
      </c>
      <c r="D851" s="342">
        <v>12.5</v>
      </c>
      <c r="E851" s="342">
        <v>487.5</v>
      </c>
      <c r="F851" s="343" t="s">
        <v>3343</v>
      </c>
      <c r="G851" s="354" t="s">
        <v>3759</v>
      </c>
      <c r="V851" s="129"/>
    </row>
    <row r="852" spans="2:22" ht="15">
      <c r="B852" s="341">
        <v>43007</v>
      </c>
      <c r="C852" s="342">
        <v>1000</v>
      </c>
      <c r="D852" s="342">
        <v>25</v>
      </c>
      <c r="E852" s="342">
        <v>975</v>
      </c>
      <c r="F852" s="343" t="s">
        <v>3343</v>
      </c>
      <c r="G852" s="354" t="s">
        <v>3760</v>
      </c>
      <c r="V852" s="129"/>
    </row>
    <row r="853" spans="2:22" ht="15">
      <c r="B853" s="341">
        <v>43007</v>
      </c>
      <c r="C853" s="342">
        <v>250</v>
      </c>
      <c r="D853" s="342">
        <v>4.63</v>
      </c>
      <c r="E853" s="342">
        <v>243.75</v>
      </c>
      <c r="F853" s="343" t="s">
        <v>3283</v>
      </c>
      <c r="G853" s="354" t="s">
        <v>3672</v>
      </c>
      <c r="V853" s="129"/>
    </row>
    <row r="854" spans="2:22" ht="15">
      <c r="B854" s="341">
        <v>43007</v>
      </c>
      <c r="C854" s="342">
        <v>24</v>
      </c>
      <c r="D854" s="342">
        <v>0.44</v>
      </c>
      <c r="E854" s="342">
        <v>23.4</v>
      </c>
      <c r="F854" s="343" t="s">
        <v>3343</v>
      </c>
      <c r="G854" s="354" t="s">
        <v>3761</v>
      </c>
      <c r="V854" s="129"/>
    </row>
    <row r="855" spans="2:22" ht="15">
      <c r="B855" s="341">
        <v>43007</v>
      </c>
      <c r="C855" s="342">
        <v>5000</v>
      </c>
      <c r="D855" s="342">
        <v>92.5</v>
      </c>
      <c r="E855" s="342">
        <v>4875</v>
      </c>
      <c r="F855" s="343" t="s">
        <v>3343</v>
      </c>
      <c r="G855" s="354" t="s">
        <v>1954</v>
      </c>
      <c r="V855" s="129"/>
    </row>
    <row r="856" spans="2:22" ht="15">
      <c r="B856" s="341">
        <v>43007</v>
      </c>
      <c r="C856" s="342">
        <v>1</v>
      </c>
      <c r="D856" s="342">
        <v>0.03</v>
      </c>
      <c r="E856" s="342">
        <v>0.97</v>
      </c>
      <c r="F856" s="343" t="s">
        <v>3343</v>
      </c>
      <c r="G856" s="354" t="s">
        <v>3762</v>
      </c>
      <c r="V856" s="129"/>
    </row>
    <row r="857" spans="2:22" ht="15">
      <c r="B857" s="341">
        <v>43007</v>
      </c>
      <c r="C857" s="342">
        <v>3000</v>
      </c>
      <c r="D857" s="342">
        <v>75</v>
      </c>
      <c r="E857" s="342">
        <v>2925</v>
      </c>
      <c r="F857" s="343" t="s">
        <v>3261</v>
      </c>
      <c r="G857" s="354" t="s">
        <v>3763</v>
      </c>
      <c r="V857" s="129"/>
    </row>
    <row r="858" spans="2:22" ht="15">
      <c r="B858" s="341">
        <v>43007</v>
      </c>
      <c r="C858" s="342">
        <v>1000</v>
      </c>
      <c r="D858" s="342">
        <v>25</v>
      </c>
      <c r="E858" s="342">
        <v>975</v>
      </c>
      <c r="F858" s="343" t="s">
        <v>3297</v>
      </c>
      <c r="G858" s="354" t="s">
        <v>3764</v>
      </c>
      <c r="V858" s="129"/>
    </row>
    <row r="859" spans="2:22" ht="15">
      <c r="B859" s="341">
        <v>43007</v>
      </c>
      <c r="C859" s="342">
        <v>150</v>
      </c>
      <c r="D859" s="342">
        <v>2.78</v>
      </c>
      <c r="E859" s="342">
        <v>146.25</v>
      </c>
      <c r="F859" s="343" t="s">
        <v>3343</v>
      </c>
      <c r="G859" s="354" t="s">
        <v>3765</v>
      </c>
      <c r="V859" s="129"/>
    </row>
    <row r="860" spans="2:22" ht="15">
      <c r="B860" s="341">
        <v>43007</v>
      </c>
      <c r="C860" s="342">
        <v>1</v>
      </c>
      <c r="D860" s="342">
        <v>0.02</v>
      </c>
      <c r="E860" s="342">
        <v>0.97</v>
      </c>
      <c r="F860" s="343" t="s">
        <v>3343</v>
      </c>
      <c r="G860" s="354" t="s">
        <v>3347</v>
      </c>
      <c r="V860" s="129"/>
    </row>
    <row r="861" spans="2:22" ht="15">
      <c r="B861" s="341">
        <v>43007</v>
      </c>
      <c r="C861" s="342">
        <v>1000</v>
      </c>
      <c r="D861" s="342">
        <v>25</v>
      </c>
      <c r="E861" s="342">
        <v>975</v>
      </c>
      <c r="F861" s="343" t="s">
        <v>3303</v>
      </c>
      <c r="G861" s="354" t="s">
        <v>3766</v>
      </c>
      <c r="V861" s="129"/>
    </row>
    <row r="862" spans="2:22" ht="15">
      <c r="B862" s="341">
        <v>43007</v>
      </c>
      <c r="C862" s="342">
        <v>400</v>
      </c>
      <c r="D862" s="342">
        <v>10</v>
      </c>
      <c r="E862" s="342">
        <v>390</v>
      </c>
      <c r="F862" s="343" t="s">
        <v>3288</v>
      </c>
      <c r="G862" s="354" t="s">
        <v>3767</v>
      </c>
      <c r="V862" s="129"/>
    </row>
    <row r="863" spans="2:22" ht="15">
      <c r="B863" s="341">
        <v>43008</v>
      </c>
      <c r="C863" s="342">
        <v>20000</v>
      </c>
      <c r="D863" s="342">
        <v>500</v>
      </c>
      <c r="E863" s="342">
        <v>19500</v>
      </c>
      <c r="F863" s="343" t="s">
        <v>3261</v>
      </c>
      <c r="G863" s="354" t="s">
        <v>3768</v>
      </c>
      <c r="V863" s="129"/>
    </row>
    <row r="864" spans="2:22" ht="15">
      <c r="B864" s="341">
        <v>43008</v>
      </c>
      <c r="C864" s="342">
        <v>4000</v>
      </c>
      <c r="D864" s="342">
        <v>100</v>
      </c>
      <c r="E864" s="342">
        <v>3900</v>
      </c>
      <c r="F864" s="343" t="s">
        <v>3343</v>
      </c>
      <c r="G864" s="354" t="s">
        <v>3579</v>
      </c>
      <c r="V864" s="129"/>
    </row>
    <row r="865" spans="2:22" ht="15">
      <c r="B865" s="341">
        <v>43008</v>
      </c>
      <c r="C865" s="342">
        <v>500</v>
      </c>
      <c r="D865" s="342">
        <v>12.5</v>
      </c>
      <c r="E865" s="342">
        <v>487.5</v>
      </c>
      <c r="F865" s="343" t="s">
        <v>3343</v>
      </c>
      <c r="G865" s="354" t="s">
        <v>3769</v>
      </c>
      <c r="V865" s="129"/>
    </row>
    <row r="866" spans="2:22" ht="15">
      <c r="B866" s="341">
        <v>43008</v>
      </c>
      <c r="C866" s="342">
        <v>500</v>
      </c>
      <c r="D866" s="342">
        <v>12.5</v>
      </c>
      <c r="E866" s="342">
        <v>487.5</v>
      </c>
      <c r="F866" s="343" t="s">
        <v>3261</v>
      </c>
      <c r="G866" s="354" t="s">
        <v>3272</v>
      </c>
      <c r="V866" s="129"/>
    </row>
    <row r="867" spans="2:22" ht="15">
      <c r="B867" s="341">
        <v>43008</v>
      </c>
      <c r="C867" s="342">
        <v>95</v>
      </c>
      <c r="D867" s="342">
        <v>2.38</v>
      </c>
      <c r="E867" s="342">
        <v>92.62</v>
      </c>
      <c r="F867" s="343" t="s">
        <v>3297</v>
      </c>
      <c r="G867" s="354" t="s">
        <v>2433</v>
      </c>
      <c r="V867" s="129"/>
    </row>
    <row r="868" spans="2:22" ht="15">
      <c r="B868" s="341">
        <v>43008</v>
      </c>
      <c r="C868" s="342">
        <v>1000</v>
      </c>
      <c r="D868" s="342">
        <v>25</v>
      </c>
      <c r="E868" s="342">
        <v>975</v>
      </c>
      <c r="F868" s="343" t="s">
        <v>3343</v>
      </c>
      <c r="G868" s="354" t="s">
        <v>3770</v>
      </c>
      <c r="V868" s="129"/>
    </row>
    <row r="869" spans="2:22" ht="15">
      <c r="B869" s="341">
        <v>43008</v>
      </c>
      <c r="C869" s="342">
        <v>2000</v>
      </c>
      <c r="D869" s="342">
        <v>50</v>
      </c>
      <c r="E869" s="342">
        <v>1950</v>
      </c>
      <c r="F869" s="343" t="s">
        <v>3283</v>
      </c>
      <c r="G869" s="354" t="s">
        <v>3492</v>
      </c>
      <c r="V869" s="129"/>
    </row>
    <row r="870" spans="2:22" ht="15">
      <c r="B870" s="341">
        <v>43008</v>
      </c>
      <c r="C870" s="342">
        <v>3000</v>
      </c>
      <c r="D870" s="342">
        <v>75</v>
      </c>
      <c r="E870" s="342">
        <v>2925</v>
      </c>
      <c r="F870" s="343" t="s">
        <v>3261</v>
      </c>
      <c r="G870" s="354" t="s">
        <v>3771</v>
      </c>
      <c r="V870" s="129"/>
    </row>
    <row r="871" spans="2:22" ht="15">
      <c r="B871" s="341">
        <v>43008</v>
      </c>
      <c r="C871" s="342">
        <v>5000</v>
      </c>
      <c r="D871" s="342">
        <v>125</v>
      </c>
      <c r="E871" s="342">
        <v>4875</v>
      </c>
      <c r="F871" s="343" t="s">
        <v>3261</v>
      </c>
      <c r="G871" s="354" t="s">
        <v>3172</v>
      </c>
      <c r="V871" s="129"/>
    </row>
    <row r="872" spans="2:22" ht="15">
      <c r="B872" s="341">
        <v>43008</v>
      </c>
      <c r="C872" s="342">
        <v>200</v>
      </c>
      <c r="D872" s="342">
        <v>5</v>
      </c>
      <c r="E872" s="342">
        <v>195</v>
      </c>
      <c r="F872" s="343" t="s">
        <v>3294</v>
      </c>
      <c r="G872" s="354" t="s">
        <v>3772</v>
      </c>
      <c r="V872" s="129"/>
    </row>
    <row r="873" spans="2:22" ht="15">
      <c r="B873" s="341">
        <v>43008</v>
      </c>
      <c r="C873" s="342">
        <v>200</v>
      </c>
      <c r="D873" s="342">
        <v>5</v>
      </c>
      <c r="E873" s="342">
        <v>195</v>
      </c>
      <c r="F873" s="343" t="s">
        <v>3343</v>
      </c>
      <c r="G873" s="354" t="s">
        <v>3772</v>
      </c>
      <c r="V873" s="129"/>
    </row>
    <row r="874" spans="2:22" ht="15">
      <c r="B874" s="341">
        <v>43008</v>
      </c>
      <c r="C874" s="342">
        <v>200</v>
      </c>
      <c r="D874" s="342">
        <v>5</v>
      </c>
      <c r="E874" s="342">
        <v>195</v>
      </c>
      <c r="F874" s="343" t="s">
        <v>3297</v>
      </c>
      <c r="G874" s="354" t="s">
        <v>3772</v>
      </c>
      <c r="V874" s="129"/>
    </row>
    <row r="875" spans="2:22" ht="15">
      <c r="B875" s="341">
        <v>43008</v>
      </c>
      <c r="C875" s="342">
        <v>200</v>
      </c>
      <c r="D875" s="342">
        <v>5</v>
      </c>
      <c r="E875" s="342">
        <v>195</v>
      </c>
      <c r="F875" s="343" t="s">
        <v>3357</v>
      </c>
      <c r="G875" s="354" t="s">
        <v>3772</v>
      </c>
      <c r="V875" s="129"/>
    </row>
    <row r="876" spans="2:22" ht="15">
      <c r="B876" s="341">
        <v>43008</v>
      </c>
      <c r="C876" s="342">
        <v>200</v>
      </c>
      <c r="D876" s="342">
        <v>5</v>
      </c>
      <c r="E876" s="342">
        <v>195</v>
      </c>
      <c r="F876" s="343" t="s">
        <v>3283</v>
      </c>
      <c r="G876" s="354" t="s">
        <v>3772</v>
      </c>
      <c r="V876" s="129"/>
    </row>
    <row r="877" spans="2:22" ht="15">
      <c r="B877" s="341">
        <v>43008</v>
      </c>
      <c r="C877" s="342">
        <v>500</v>
      </c>
      <c r="D877" s="342">
        <v>12.5</v>
      </c>
      <c r="E877" s="342">
        <v>487.5</v>
      </c>
      <c r="F877" s="343" t="s">
        <v>3261</v>
      </c>
      <c r="G877" s="354" t="s">
        <v>2647</v>
      </c>
      <c r="V877" s="129"/>
    </row>
    <row r="878" spans="2:22" ht="15">
      <c r="B878" s="341">
        <v>43008</v>
      </c>
      <c r="C878" s="342">
        <v>1000</v>
      </c>
      <c r="D878" s="342">
        <v>25</v>
      </c>
      <c r="E878" s="342">
        <v>975</v>
      </c>
      <c r="F878" s="343" t="s">
        <v>3343</v>
      </c>
      <c r="G878" s="354" t="s">
        <v>3741</v>
      </c>
      <c r="V878" s="129"/>
    </row>
    <row r="879" spans="2:22" ht="15">
      <c r="B879" s="341">
        <v>43008</v>
      </c>
      <c r="C879" s="342">
        <v>100</v>
      </c>
      <c r="D879" s="342">
        <v>2.5</v>
      </c>
      <c r="E879" s="342">
        <v>97.5</v>
      </c>
      <c r="F879" s="343" t="s">
        <v>3343</v>
      </c>
      <c r="G879" s="354" t="s">
        <v>3773</v>
      </c>
      <c r="V879" s="129"/>
    </row>
    <row r="880" spans="2:22" ht="15">
      <c r="B880" s="341">
        <v>43008</v>
      </c>
      <c r="C880" s="342">
        <v>2000</v>
      </c>
      <c r="D880" s="342">
        <v>50</v>
      </c>
      <c r="E880" s="342">
        <v>1950</v>
      </c>
      <c r="F880" s="343" t="s">
        <v>3261</v>
      </c>
      <c r="G880" s="354" t="s">
        <v>3774</v>
      </c>
      <c r="V880" s="129"/>
    </row>
    <row r="881" spans="2:22" ht="15">
      <c r="B881" s="341">
        <v>43008</v>
      </c>
      <c r="C881" s="342">
        <v>1</v>
      </c>
      <c r="D881" s="342">
        <v>0.03</v>
      </c>
      <c r="E881" s="342">
        <v>0.97</v>
      </c>
      <c r="F881" s="343" t="s">
        <v>3343</v>
      </c>
      <c r="G881" s="354" t="s">
        <v>3570</v>
      </c>
      <c r="V881" s="129"/>
    </row>
    <row r="882" spans="2:22" ht="15">
      <c r="B882" s="341">
        <v>43008</v>
      </c>
      <c r="C882" s="342">
        <v>824</v>
      </c>
      <c r="D882" s="342">
        <v>20.6</v>
      </c>
      <c r="E882" s="342">
        <v>803.4</v>
      </c>
      <c r="F882" s="343" t="s">
        <v>3370</v>
      </c>
      <c r="G882" s="354" t="s">
        <v>3468</v>
      </c>
      <c r="V882" s="129"/>
    </row>
    <row r="883" spans="2:22" ht="15">
      <c r="B883" s="341">
        <v>43008</v>
      </c>
      <c r="C883" s="342">
        <v>1</v>
      </c>
      <c r="D883" s="342">
        <v>0.03</v>
      </c>
      <c r="E883" s="342">
        <v>0.97</v>
      </c>
      <c r="F883" s="343" t="s">
        <v>3343</v>
      </c>
      <c r="G883" s="354" t="s">
        <v>3347</v>
      </c>
      <c r="V883" s="129"/>
    </row>
    <row r="884" spans="2:22" ht="15">
      <c r="B884" s="341">
        <v>43008</v>
      </c>
      <c r="C884" s="342">
        <v>1</v>
      </c>
      <c r="D884" s="342">
        <v>0.03</v>
      </c>
      <c r="E884" s="342">
        <v>0.97</v>
      </c>
      <c r="F884" s="343" t="s">
        <v>3343</v>
      </c>
      <c r="G884" s="354" t="s">
        <v>3570</v>
      </c>
      <c r="V884" s="129"/>
    </row>
    <row r="885" spans="2:22" ht="15">
      <c r="B885" s="341">
        <v>43008</v>
      </c>
      <c r="C885" s="342">
        <v>300</v>
      </c>
      <c r="D885" s="342">
        <v>7.5</v>
      </c>
      <c r="E885" s="342">
        <v>292.5</v>
      </c>
      <c r="F885" s="343" t="s">
        <v>3343</v>
      </c>
      <c r="G885" s="354" t="s">
        <v>3775</v>
      </c>
      <c r="V885" s="129"/>
    </row>
    <row r="886" spans="2:22" ht="15">
      <c r="B886" s="341">
        <v>43008</v>
      </c>
      <c r="C886" s="342">
        <v>5000</v>
      </c>
      <c r="D886" s="342">
        <v>125</v>
      </c>
      <c r="E886" s="342">
        <v>4875</v>
      </c>
      <c r="F886" s="343" t="s">
        <v>3361</v>
      </c>
      <c r="G886" s="354" t="s">
        <v>3776</v>
      </c>
      <c r="V886" s="129"/>
    </row>
    <row r="887" spans="2:22" ht="15">
      <c r="B887" s="341">
        <v>43008</v>
      </c>
      <c r="C887" s="342">
        <v>300</v>
      </c>
      <c r="D887" s="342">
        <v>7.5</v>
      </c>
      <c r="E887" s="342">
        <v>292.5</v>
      </c>
      <c r="F887" s="343" t="s">
        <v>3357</v>
      </c>
      <c r="G887" s="354" t="s">
        <v>3775</v>
      </c>
      <c r="V887" s="129"/>
    </row>
    <row r="888" spans="2:22" ht="15">
      <c r="B888" s="341">
        <v>43008</v>
      </c>
      <c r="C888" s="342">
        <v>300</v>
      </c>
      <c r="D888" s="342">
        <v>7.5</v>
      </c>
      <c r="E888" s="342">
        <v>292.5</v>
      </c>
      <c r="F888" s="343" t="s">
        <v>3288</v>
      </c>
      <c r="G888" s="354" t="s">
        <v>3775</v>
      </c>
      <c r="V888" s="129"/>
    </row>
    <row r="889" spans="2:22" ht="15">
      <c r="B889" s="341">
        <v>43008</v>
      </c>
      <c r="C889" s="342">
        <v>300</v>
      </c>
      <c r="D889" s="342">
        <v>7.5</v>
      </c>
      <c r="E889" s="342">
        <v>292.5</v>
      </c>
      <c r="F889" s="343" t="s">
        <v>3290</v>
      </c>
      <c r="G889" s="354" t="s">
        <v>3775</v>
      </c>
      <c r="V889" s="129"/>
    </row>
    <row r="890" spans="2:22" ht="15">
      <c r="B890" s="341">
        <v>43008</v>
      </c>
      <c r="C890" s="342">
        <v>300</v>
      </c>
      <c r="D890" s="342">
        <v>7.5</v>
      </c>
      <c r="E890" s="342">
        <v>292.5</v>
      </c>
      <c r="F890" s="343" t="s">
        <v>3294</v>
      </c>
      <c r="G890" s="354" t="s">
        <v>3775</v>
      </c>
      <c r="V890" s="129"/>
    </row>
    <row r="891" spans="2:22" ht="15">
      <c r="B891" s="341">
        <v>43008</v>
      </c>
      <c r="C891" s="342">
        <v>5000</v>
      </c>
      <c r="D891" s="342">
        <v>125</v>
      </c>
      <c r="E891" s="342">
        <v>4875</v>
      </c>
      <c r="F891" s="343" t="s">
        <v>3270</v>
      </c>
      <c r="G891" s="354" t="s">
        <v>3777</v>
      </c>
      <c r="V891" s="129"/>
    </row>
    <row r="892" spans="2:22" ht="15">
      <c r="B892" s="341">
        <v>43008</v>
      </c>
      <c r="C892" s="342">
        <v>2500</v>
      </c>
      <c r="D892" s="342">
        <v>62.5</v>
      </c>
      <c r="E892" s="342">
        <v>2437.5</v>
      </c>
      <c r="F892" s="343" t="s">
        <v>3261</v>
      </c>
      <c r="G892" s="354" t="s">
        <v>3778</v>
      </c>
      <c r="V892" s="129"/>
    </row>
    <row r="893" spans="2:22" ht="15">
      <c r="B893" s="341">
        <v>43008</v>
      </c>
      <c r="C893" s="342">
        <v>100</v>
      </c>
      <c r="D893" s="342">
        <v>2.5</v>
      </c>
      <c r="E893" s="342">
        <v>97.5</v>
      </c>
      <c r="F893" s="343" t="s">
        <v>3343</v>
      </c>
      <c r="G893" s="354" t="s">
        <v>3472</v>
      </c>
      <c r="V893" s="129"/>
    </row>
    <row r="894" spans="2:22" ht="15">
      <c r="B894" s="341">
        <v>43008</v>
      </c>
      <c r="C894" s="342">
        <v>1000</v>
      </c>
      <c r="D894" s="342">
        <v>25</v>
      </c>
      <c r="E894" s="342">
        <v>975</v>
      </c>
      <c r="F894" s="343" t="s">
        <v>3261</v>
      </c>
      <c r="G894" s="354" t="s">
        <v>3779</v>
      </c>
      <c r="V894" s="129"/>
    </row>
    <row r="895" spans="2:22" ht="15">
      <c r="B895" s="341">
        <v>43008</v>
      </c>
      <c r="C895" s="342">
        <v>125</v>
      </c>
      <c r="D895" s="342">
        <v>3.13</v>
      </c>
      <c r="E895" s="342">
        <v>121.87</v>
      </c>
      <c r="F895" s="343" t="s">
        <v>3261</v>
      </c>
      <c r="G895" s="354" t="s">
        <v>3780</v>
      </c>
      <c r="V895" s="129"/>
    </row>
    <row r="896" spans="2:22" ht="15">
      <c r="B896" s="341">
        <v>43008</v>
      </c>
      <c r="C896" s="342">
        <v>1000</v>
      </c>
      <c r="D896" s="342">
        <v>25</v>
      </c>
      <c r="E896" s="342">
        <v>975</v>
      </c>
      <c r="F896" s="343" t="s">
        <v>3343</v>
      </c>
      <c r="G896" s="354" t="s">
        <v>3741</v>
      </c>
      <c r="V896" s="129"/>
    </row>
    <row r="897" spans="2:22" ht="15">
      <c r="B897" s="341">
        <v>43008</v>
      </c>
      <c r="C897" s="342">
        <v>1000</v>
      </c>
      <c r="D897" s="342">
        <v>25</v>
      </c>
      <c r="E897" s="342">
        <v>975</v>
      </c>
      <c r="F897" s="343" t="s">
        <v>3283</v>
      </c>
      <c r="G897" s="354" t="s">
        <v>3741</v>
      </c>
      <c r="V897" s="129"/>
    </row>
    <row r="898" spans="2:22" ht="15">
      <c r="B898" s="341">
        <v>43008</v>
      </c>
      <c r="C898" s="342">
        <v>37</v>
      </c>
      <c r="D898" s="342">
        <v>0.93</v>
      </c>
      <c r="E898" s="342">
        <v>36.07</v>
      </c>
      <c r="F898" s="343" t="s">
        <v>3343</v>
      </c>
      <c r="G898" s="354" t="s">
        <v>3781</v>
      </c>
      <c r="V898" s="129"/>
    </row>
    <row r="899" spans="2:22" ht="15">
      <c r="B899" s="341">
        <v>43008</v>
      </c>
      <c r="C899" s="342">
        <v>1300</v>
      </c>
      <c r="D899" s="342">
        <v>32.5</v>
      </c>
      <c r="E899" s="342">
        <v>1267.5</v>
      </c>
      <c r="F899" s="343" t="s">
        <v>3343</v>
      </c>
      <c r="G899" s="354" t="s">
        <v>3434</v>
      </c>
      <c r="V899" s="129"/>
    </row>
    <row r="900" spans="2:22" ht="15">
      <c r="B900" s="341">
        <v>43008</v>
      </c>
      <c r="C900" s="342">
        <v>500</v>
      </c>
      <c r="D900" s="342">
        <v>12.5</v>
      </c>
      <c r="E900" s="342">
        <v>487.5</v>
      </c>
      <c r="F900" s="343" t="s">
        <v>3261</v>
      </c>
      <c r="G900" s="354" t="s">
        <v>3712</v>
      </c>
      <c r="V900" s="129"/>
    </row>
    <row r="901" spans="2:22" ht="15">
      <c r="B901" s="341">
        <v>43008</v>
      </c>
      <c r="C901" s="342">
        <v>1000</v>
      </c>
      <c r="D901" s="342">
        <v>25</v>
      </c>
      <c r="E901" s="342">
        <v>975</v>
      </c>
      <c r="F901" s="343" t="s">
        <v>3261</v>
      </c>
      <c r="G901" s="354" t="s">
        <v>3389</v>
      </c>
      <c r="V901" s="129"/>
    </row>
    <row r="902" spans="2:22" ht="15">
      <c r="B902" s="341">
        <v>42979</v>
      </c>
      <c r="C902" s="342">
        <v>1000</v>
      </c>
      <c r="D902" s="342">
        <v>26</v>
      </c>
      <c r="E902" s="342">
        <v>968</v>
      </c>
      <c r="F902" s="343" t="s">
        <v>3266</v>
      </c>
      <c r="G902" s="354" t="s">
        <v>3782</v>
      </c>
      <c r="V902" s="129"/>
    </row>
    <row r="903" spans="2:22" ht="15">
      <c r="B903" s="341">
        <v>42979</v>
      </c>
      <c r="C903" s="342">
        <v>300</v>
      </c>
      <c r="D903" s="342">
        <v>7.5</v>
      </c>
      <c r="E903" s="342">
        <v>292.5</v>
      </c>
      <c r="F903" s="343" t="s">
        <v>3261</v>
      </c>
      <c r="G903" s="354" t="s">
        <v>3325</v>
      </c>
      <c r="V903" s="129"/>
    </row>
    <row r="904" spans="2:22" ht="15">
      <c r="B904" s="341">
        <v>42979</v>
      </c>
      <c r="C904" s="342">
        <v>1000</v>
      </c>
      <c r="D904" s="342">
        <v>25</v>
      </c>
      <c r="E904" s="342">
        <v>975</v>
      </c>
      <c r="F904" s="343" t="s">
        <v>3266</v>
      </c>
      <c r="G904" s="354" t="s">
        <v>3326</v>
      </c>
      <c r="V904" s="129"/>
    </row>
    <row r="905" spans="2:22" ht="15">
      <c r="B905" s="341">
        <v>42979</v>
      </c>
      <c r="C905" s="342">
        <v>250</v>
      </c>
      <c r="D905" s="342">
        <v>6.25</v>
      </c>
      <c r="E905" s="342">
        <v>243.75</v>
      </c>
      <c r="F905" s="343" t="s">
        <v>3266</v>
      </c>
      <c r="G905" s="354" t="s">
        <v>3327</v>
      </c>
      <c r="V905" s="129"/>
    </row>
    <row r="906" spans="2:22" ht="15">
      <c r="B906" s="341">
        <v>42979</v>
      </c>
      <c r="C906" s="342">
        <v>100</v>
      </c>
      <c r="D906" s="342">
        <v>2.5</v>
      </c>
      <c r="E906" s="342">
        <v>97.5</v>
      </c>
      <c r="F906" s="343" t="s">
        <v>3266</v>
      </c>
      <c r="G906" s="354" t="s">
        <v>2617</v>
      </c>
      <c r="V906" s="129"/>
    </row>
    <row r="907" spans="2:22" ht="15">
      <c r="B907" s="341">
        <v>42979</v>
      </c>
      <c r="C907" s="342">
        <v>100</v>
      </c>
      <c r="D907" s="342">
        <v>2.5</v>
      </c>
      <c r="E907" s="342">
        <v>97.5</v>
      </c>
      <c r="F907" s="343" t="s">
        <v>3261</v>
      </c>
      <c r="G907" s="354" t="s">
        <v>3328</v>
      </c>
      <c r="V907" s="129"/>
    </row>
    <row r="908" spans="2:22" ht="15">
      <c r="B908" s="341">
        <v>42979</v>
      </c>
      <c r="C908" s="342">
        <v>100</v>
      </c>
      <c r="D908" s="342">
        <v>2.5</v>
      </c>
      <c r="E908" s="342">
        <v>97.5</v>
      </c>
      <c r="F908" s="343" t="s">
        <v>3261</v>
      </c>
      <c r="G908" s="354" t="s">
        <v>3329</v>
      </c>
      <c r="V908" s="129"/>
    </row>
    <row r="909" spans="2:22" ht="15">
      <c r="B909" s="341">
        <v>42979</v>
      </c>
      <c r="C909" s="342">
        <v>400</v>
      </c>
      <c r="D909" s="342">
        <v>10</v>
      </c>
      <c r="E909" s="342">
        <v>390</v>
      </c>
      <c r="F909" s="343" t="s">
        <v>3261</v>
      </c>
      <c r="G909" s="354" t="s">
        <v>3329</v>
      </c>
      <c r="V909" s="129"/>
    </row>
    <row r="910" spans="2:22" ht="15">
      <c r="B910" s="341">
        <v>42979</v>
      </c>
      <c r="C910" s="342">
        <v>760</v>
      </c>
      <c r="D910" s="342">
        <v>22.8</v>
      </c>
      <c r="E910" s="342">
        <v>733.4</v>
      </c>
      <c r="F910" s="343" t="s">
        <v>3266</v>
      </c>
      <c r="G910" s="354" t="s">
        <v>3367</v>
      </c>
      <c r="V910" s="129"/>
    </row>
    <row r="911" spans="2:22" ht="15">
      <c r="B911" s="341">
        <v>42979</v>
      </c>
      <c r="C911" s="342">
        <v>1000</v>
      </c>
      <c r="D911" s="342">
        <v>25</v>
      </c>
      <c r="E911" s="342">
        <v>975</v>
      </c>
      <c r="F911" s="343" t="s">
        <v>3283</v>
      </c>
      <c r="G911" s="354" t="s">
        <v>3330</v>
      </c>
      <c r="V911" s="129"/>
    </row>
    <row r="912" spans="2:22" ht="15">
      <c r="B912" s="341">
        <v>42979</v>
      </c>
      <c r="C912" s="342">
        <v>500</v>
      </c>
      <c r="D912" s="342">
        <v>12.5</v>
      </c>
      <c r="E912" s="342">
        <v>487.5</v>
      </c>
      <c r="F912" s="343" t="s">
        <v>3266</v>
      </c>
      <c r="G912" s="354" t="s">
        <v>3331</v>
      </c>
      <c r="V912" s="129"/>
    </row>
    <row r="913" spans="2:22" ht="15">
      <c r="B913" s="341">
        <v>42979</v>
      </c>
      <c r="C913" s="342">
        <v>500</v>
      </c>
      <c r="D913" s="342">
        <v>24.75</v>
      </c>
      <c r="E913" s="342">
        <v>472.5</v>
      </c>
      <c r="F913" s="343" t="s">
        <v>3270</v>
      </c>
      <c r="G913" s="354" t="s">
        <v>3783</v>
      </c>
      <c r="V913" s="129"/>
    </row>
    <row r="914" spans="2:22" ht="15">
      <c r="B914" s="341">
        <v>42979</v>
      </c>
      <c r="C914" s="342">
        <v>30</v>
      </c>
      <c r="D914" s="342">
        <v>1.17</v>
      </c>
      <c r="E914" s="342">
        <v>28.5</v>
      </c>
      <c r="F914" s="343" t="s">
        <v>3266</v>
      </c>
      <c r="G914" s="354" t="s">
        <v>3784</v>
      </c>
      <c r="V914" s="129"/>
    </row>
    <row r="915" spans="2:22" ht="15">
      <c r="B915" s="341">
        <v>42979</v>
      </c>
      <c r="C915" s="342">
        <v>137</v>
      </c>
      <c r="D915" s="342">
        <v>5.34</v>
      </c>
      <c r="E915" s="342">
        <v>130.15</v>
      </c>
      <c r="F915" s="343" t="s">
        <v>3266</v>
      </c>
      <c r="G915" s="354" t="s">
        <v>3784</v>
      </c>
      <c r="V915" s="129"/>
    </row>
    <row r="916" spans="2:22" ht="15">
      <c r="B916" s="341">
        <v>42979</v>
      </c>
      <c r="C916" s="342">
        <v>1000</v>
      </c>
      <c r="D916" s="342">
        <v>25</v>
      </c>
      <c r="E916" s="342">
        <v>975</v>
      </c>
      <c r="F916" s="343" t="s">
        <v>3266</v>
      </c>
      <c r="G916" s="354" t="s">
        <v>3332</v>
      </c>
      <c r="V916" s="129"/>
    </row>
    <row r="917" spans="2:22" ht="15">
      <c r="B917" s="341">
        <v>42979</v>
      </c>
      <c r="C917" s="342">
        <v>2500</v>
      </c>
      <c r="D917" s="342">
        <v>62.5</v>
      </c>
      <c r="E917" s="342">
        <v>2437.5</v>
      </c>
      <c r="F917" s="343" t="s">
        <v>3266</v>
      </c>
      <c r="G917" s="354" t="s">
        <v>3333</v>
      </c>
      <c r="V917" s="129"/>
    </row>
    <row r="918" spans="2:22" ht="15">
      <c r="B918" s="341">
        <v>42979</v>
      </c>
      <c r="C918" s="342">
        <v>5000</v>
      </c>
      <c r="D918" s="342">
        <v>125</v>
      </c>
      <c r="E918" s="342">
        <v>4875</v>
      </c>
      <c r="F918" s="343" t="s">
        <v>3261</v>
      </c>
      <c r="G918" s="354" t="s">
        <v>2101</v>
      </c>
      <c r="V918" s="129"/>
    </row>
    <row r="919" spans="2:22" ht="15">
      <c r="B919" s="341">
        <v>42979</v>
      </c>
      <c r="C919" s="342">
        <v>500</v>
      </c>
      <c r="D919" s="342">
        <v>15</v>
      </c>
      <c r="E919" s="342">
        <v>482.5</v>
      </c>
      <c r="F919" s="343" t="s">
        <v>3261</v>
      </c>
      <c r="G919" s="354" t="s">
        <v>3519</v>
      </c>
      <c r="V919" s="129"/>
    </row>
    <row r="920" spans="2:22" ht="15">
      <c r="B920" s="341">
        <v>42979</v>
      </c>
      <c r="C920" s="342">
        <v>500</v>
      </c>
      <c r="D920" s="342">
        <v>15</v>
      </c>
      <c r="E920" s="342">
        <v>482.5</v>
      </c>
      <c r="F920" s="343" t="s">
        <v>3261</v>
      </c>
      <c r="G920" s="354" t="s">
        <v>3519</v>
      </c>
      <c r="V920" s="129"/>
    </row>
    <row r="921" spans="2:22" ht="15">
      <c r="B921" s="341">
        <v>42979</v>
      </c>
      <c r="C921" s="342">
        <v>10000</v>
      </c>
      <c r="D921" s="342">
        <v>250</v>
      </c>
      <c r="E921" s="342">
        <v>9750</v>
      </c>
      <c r="F921" s="343" t="s">
        <v>3266</v>
      </c>
      <c r="G921" s="354" t="s">
        <v>3334</v>
      </c>
      <c r="V921" s="129"/>
    </row>
    <row r="922" spans="2:22" ht="15">
      <c r="B922" s="341">
        <v>42979</v>
      </c>
      <c r="C922" s="342">
        <v>200</v>
      </c>
      <c r="D922" s="342">
        <v>5</v>
      </c>
      <c r="E922" s="342">
        <v>195</v>
      </c>
      <c r="F922" s="343" t="s">
        <v>3261</v>
      </c>
      <c r="G922" s="354" t="s">
        <v>2825</v>
      </c>
      <c r="V922" s="129"/>
    </row>
    <row r="923" spans="2:22" ht="15">
      <c r="B923" s="341">
        <v>42979</v>
      </c>
      <c r="C923" s="342">
        <v>500</v>
      </c>
      <c r="D923" s="342">
        <v>12.5</v>
      </c>
      <c r="E923" s="342">
        <v>487.5</v>
      </c>
      <c r="F923" s="343" t="s">
        <v>3335</v>
      </c>
      <c r="G923" s="354" t="s">
        <v>3336</v>
      </c>
      <c r="V923" s="129"/>
    </row>
    <row r="924" spans="2:22" ht="15">
      <c r="B924" s="341">
        <v>42979</v>
      </c>
      <c r="C924" s="342">
        <v>200</v>
      </c>
      <c r="D924" s="342">
        <v>5</v>
      </c>
      <c r="E924" s="342">
        <v>195</v>
      </c>
      <c r="F924" s="343" t="s">
        <v>3261</v>
      </c>
      <c r="G924" s="354" t="s">
        <v>3337</v>
      </c>
      <c r="V924" s="129"/>
    </row>
    <row r="925" spans="2:22" ht="15">
      <c r="B925" s="341">
        <v>42979</v>
      </c>
      <c r="C925" s="342">
        <v>350</v>
      </c>
      <c r="D925" s="342">
        <v>8.75</v>
      </c>
      <c r="E925" s="342">
        <v>341.25</v>
      </c>
      <c r="F925" s="343" t="s">
        <v>3283</v>
      </c>
      <c r="G925" s="354" t="s">
        <v>3271</v>
      </c>
      <c r="V925" s="129"/>
    </row>
    <row r="926" spans="2:22" ht="15">
      <c r="B926" s="341">
        <v>42979</v>
      </c>
      <c r="C926" s="342">
        <v>1500</v>
      </c>
      <c r="D926" s="342">
        <v>37.5</v>
      </c>
      <c r="E926" s="342">
        <v>1462.5</v>
      </c>
      <c r="F926" s="343" t="s">
        <v>3261</v>
      </c>
      <c r="G926" s="354" t="s">
        <v>3338</v>
      </c>
      <c r="V926" s="129"/>
    </row>
    <row r="927" spans="2:22" ht="15">
      <c r="B927" s="341">
        <v>42979</v>
      </c>
      <c r="C927" s="342">
        <v>2000</v>
      </c>
      <c r="D927" s="342">
        <v>50</v>
      </c>
      <c r="E927" s="342">
        <v>1950</v>
      </c>
      <c r="F927" s="343" t="s">
        <v>3303</v>
      </c>
      <c r="G927" s="354" t="s">
        <v>3339</v>
      </c>
      <c r="V927" s="129"/>
    </row>
    <row r="928" spans="2:22" ht="15">
      <c r="B928" s="341">
        <v>42979</v>
      </c>
      <c r="C928" s="342">
        <v>800</v>
      </c>
      <c r="D928" s="342">
        <v>20</v>
      </c>
      <c r="E928" s="342">
        <v>780</v>
      </c>
      <c r="F928" s="343" t="s">
        <v>3261</v>
      </c>
      <c r="G928" s="354" t="s">
        <v>3340</v>
      </c>
      <c r="V928" s="129"/>
    </row>
    <row r="929" spans="2:22" ht="15">
      <c r="B929" s="341">
        <v>42979</v>
      </c>
      <c r="C929" s="342">
        <v>800</v>
      </c>
      <c r="D929" s="342">
        <v>20</v>
      </c>
      <c r="E929" s="342">
        <v>780</v>
      </c>
      <c r="F929" s="343" t="s">
        <v>3261</v>
      </c>
      <c r="G929" s="354" t="s">
        <v>3340</v>
      </c>
      <c r="V929" s="129"/>
    </row>
    <row r="930" spans="2:22" ht="15">
      <c r="B930" s="341">
        <v>42979</v>
      </c>
      <c r="C930" s="342">
        <v>1000</v>
      </c>
      <c r="D930" s="342">
        <v>25</v>
      </c>
      <c r="E930" s="342">
        <v>975</v>
      </c>
      <c r="F930" s="343" t="s">
        <v>3261</v>
      </c>
      <c r="G930" s="354" t="s">
        <v>3341</v>
      </c>
      <c r="V930" s="129"/>
    </row>
    <row r="931" spans="2:22" ht="15">
      <c r="B931" s="341">
        <v>42979</v>
      </c>
      <c r="C931" s="342">
        <v>1000</v>
      </c>
      <c r="D931" s="342">
        <v>25</v>
      </c>
      <c r="E931" s="342">
        <v>975</v>
      </c>
      <c r="F931" s="343" t="s">
        <v>3261</v>
      </c>
      <c r="G931" s="354" t="s">
        <v>3342</v>
      </c>
      <c r="V931" s="129"/>
    </row>
    <row r="932" spans="2:22" ht="15">
      <c r="B932" s="341">
        <v>42979</v>
      </c>
      <c r="C932" s="342">
        <v>500</v>
      </c>
      <c r="D932" s="342">
        <v>12.5</v>
      </c>
      <c r="E932" s="342">
        <v>487.5</v>
      </c>
      <c r="F932" s="343" t="s">
        <v>3343</v>
      </c>
      <c r="G932" s="354" t="s">
        <v>3344</v>
      </c>
      <c r="V932" s="129"/>
    </row>
    <row r="933" spans="2:22" ht="15">
      <c r="B933" s="341">
        <v>42979</v>
      </c>
      <c r="C933" s="342">
        <v>100</v>
      </c>
      <c r="D933" s="342">
        <v>2.5</v>
      </c>
      <c r="E933" s="342">
        <v>97.5</v>
      </c>
      <c r="F933" s="343" t="s">
        <v>3303</v>
      </c>
      <c r="G933" s="354" t="s">
        <v>3345</v>
      </c>
      <c r="V933" s="129"/>
    </row>
    <row r="934" spans="2:22" ht="15">
      <c r="B934" s="341">
        <v>42979</v>
      </c>
      <c r="C934" s="342">
        <v>150</v>
      </c>
      <c r="D934" s="342">
        <v>3.75</v>
      </c>
      <c r="E934" s="342">
        <v>146.25</v>
      </c>
      <c r="F934" s="343" t="s">
        <v>3261</v>
      </c>
      <c r="G934" s="354" t="s">
        <v>3346</v>
      </c>
      <c r="V934" s="129"/>
    </row>
    <row r="935" spans="2:22" ht="15">
      <c r="B935" s="341">
        <v>42979</v>
      </c>
      <c r="C935" s="342">
        <v>1</v>
      </c>
      <c r="D935" s="342">
        <v>0.03</v>
      </c>
      <c r="E935" s="342">
        <v>0.97</v>
      </c>
      <c r="F935" s="343" t="s">
        <v>3343</v>
      </c>
      <c r="G935" s="354" t="s">
        <v>3347</v>
      </c>
      <c r="V935" s="129"/>
    </row>
    <row r="936" spans="2:22" ht="15">
      <c r="B936" s="341">
        <v>42979</v>
      </c>
      <c r="C936" s="342">
        <v>2000</v>
      </c>
      <c r="D936" s="342">
        <v>50</v>
      </c>
      <c r="E936" s="342">
        <v>1950</v>
      </c>
      <c r="F936" s="343" t="s">
        <v>3290</v>
      </c>
      <c r="G936" s="354" t="s">
        <v>3348</v>
      </c>
      <c r="V936" s="129"/>
    </row>
    <row r="937" spans="2:22" ht="15">
      <c r="B937" s="341">
        <v>42979</v>
      </c>
      <c r="C937" s="342">
        <v>1000</v>
      </c>
      <c r="D937" s="342">
        <v>25</v>
      </c>
      <c r="E937" s="342">
        <v>975</v>
      </c>
      <c r="F937" s="343" t="s">
        <v>3261</v>
      </c>
      <c r="G937" s="354" t="s">
        <v>3349</v>
      </c>
      <c r="V937" s="129"/>
    </row>
    <row r="938" spans="2:22" ht="15">
      <c r="B938" s="341">
        <v>42979</v>
      </c>
      <c r="C938" s="342">
        <v>1500</v>
      </c>
      <c r="D938" s="342">
        <v>37.5</v>
      </c>
      <c r="E938" s="342">
        <v>1462.5</v>
      </c>
      <c r="F938" s="343" t="s">
        <v>3261</v>
      </c>
      <c r="G938" s="354" t="s">
        <v>2051</v>
      </c>
      <c r="V938" s="129"/>
    </row>
    <row r="939" spans="2:22" ht="15">
      <c r="B939" s="341">
        <v>42979</v>
      </c>
      <c r="C939" s="342">
        <v>200</v>
      </c>
      <c r="D939" s="342">
        <v>5</v>
      </c>
      <c r="E939" s="342">
        <v>195</v>
      </c>
      <c r="F939" s="343" t="s">
        <v>3261</v>
      </c>
      <c r="G939" s="354" t="s">
        <v>3350</v>
      </c>
      <c r="V939" s="129"/>
    </row>
    <row r="940" spans="2:22" ht="15">
      <c r="B940" s="341">
        <v>42979</v>
      </c>
      <c r="C940" s="342">
        <v>1000</v>
      </c>
      <c r="D940" s="342">
        <v>25</v>
      </c>
      <c r="E940" s="342">
        <v>975</v>
      </c>
      <c r="F940" s="343" t="s">
        <v>3297</v>
      </c>
      <c r="G940" s="354" t="s">
        <v>3351</v>
      </c>
      <c r="V940" s="129"/>
    </row>
    <row r="941" spans="2:22" ht="15">
      <c r="B941" s="341">
        <v>42979</v>
      </c>
      <c r="C941" s="342">
        <v>200</v>
      </c>
      <c r="D941" s="342">
        <v>5</v>
      </c>
      <c r="E941" s="342">
        <v>195</v>
      </c>
      <c r="F941" s="343" t="s">
        <v>3261</v>
      </c>
      <c r="G941" s="354" t="s">
        <v>3352</v>
      </c>
      <c r="V941" s="129"/>
    </row>
    <row r="942" spans="2:22" ht="15">
      <c r="B942" s="341">
        <v>42979</v>
      </c>
      <c r="C942" s="342">
        <v>500</v>
      </c>
      <c r="D942" s="342">
        <v>12.5</v>
      </c>
      <c r="E942" s="342">
        <v>487.5</v>
      </c>
      <c r="F942" s="343" t="s">
        <v>3261</v>
      </c>
      <c r="G942" s="354" t="s">
        <v>3353</v>
      </c>
      <c r="V942" s="129"/>
    </row>
    <row r="943" spans="2:22" ht="15">
      <c r="B943" s="341">
        <v>42979</v>
      </c>
      <c r="C943" s="342">
        <v>100</v>
      </c>
      <c r="D943" s="342">
        <v>2.5</v>
      </c>
      <c r="E943" s="342">
        <v>97.5</v>
      </c>
      <c r="F943" s="343" t="s">
        <v>3343</v>
      </c>
      <c r="G943" s="354" t="s">
        <v>3354</v>
      </c>
      <c r="V943" s="129"/>
    </row>
    <row r="944" spans="2:22" ht="15">
      <c r="B944" s="341">
        <v>42979</v>
      </c>
      <c r="C944" s="342">
        <v>100</v>
      </c>
      <c r="D944" s="342">
        <v>2.5</v>
      </c>
      <c r="E944" s="342">
        <v>97.5</v>
      </c>
      <c r="F944" s="343" t="s">
        <v>3261</v>
      </c>
      <c r="G944" s="354" t="s">
        <v>3355</v>
      </c>
      <c r="V944" s="129"/>
    </row>
    <row r="945" spans="2:22" ht="15">
      <c r="B945" s="341">
        <v>42979</v>
      </c>
      <c r="C945" s="342">
        <v>2270</v>
      </c>
      <c r="D945" s="342">
        <v>56.75</v>
      </c>
      <c r="E945" s="342">
        <v>2213.25</v>
      </c>
      <c r="F945" s="343" t="s">
        <v>3343</v>
      </c>
      <c r="G945" s="354" t="s">
        <v>3356</v>
      </c>
      <c r="V945" s="129"/>
    </row>
    <row r="946" spans="2:22" ht="15">
      <c r="B946" s="341">
        <v>42980</v>
      </c>
      <c r="C946" s="342">
        <v>500</v>
      </c>
      <c r="D946" s="342">
        <v>12.5</v>
      </c>
      <c r="E946" s="342">
        <v>487.5</v>
      </c>
      <c r="F946" s="343" t="s">
        <v>3357</v>
      </c>
      <c r="G946" s="354" t="s">
        <v>3358</v>
      </c>
      <c r="V946" s="129"/>
    </row>
    <row r="947" spans="2:22" ht="15">
      <c r="B947" s="341">
        <v>42980</v>
      </c>
      <c r="C947" s="342">
        <v>200</v>
      </c>
      <c r="D947" s="342">
        <v>5</v>
      </c>
      <c r="E947" s="342">
        <v>195</v>
      </c>
      <c r="F947" s="343" t="s">
        <v>3261</v>
      </c>
      <c r="G947" s="354" t="s">
        <v>3062</v>
      </c>
      <c r="V947" s="129"/>
    </row>
    <row r="948" spans="2:22" ht="15">
      <c r="B948" s="341">
        <v>42980</v>
      </c>
      <c r="C948" s="342">
        <v>1500</v>
      </c>
      <c r="D948" s="342">
        <v>37.5</v>
      </c>
      <c r="E948" s="342">
        <v>1462.5</v>
      </c>
      <c r="F948" s="343" t="s">
        <v>3343</v>
      </c>
      <c r="G948" s="354" t="s">
        <v>3359</v>
      </c>
      <c r="V948" s="129"/>
    </row>
    <row r="949" spans="2:22" ht="15">
      <c r="B949" s="341">
        <v>42980</v>
      </c>
      <c r="C949" s="342">
        <v>500</v>
      </c>
      <c r="D949" s="342">
        <v>12.5</v>
      </c>
      <c r="E949" s="342">
        <v>487.5</v>
      </c>
      <c r="F949" s="343" t="s">
        <v>3261</v>
      </c>
      <c r="G949" s="354" t="s">
        <v>3329</v>
      </c>
      <c r="V949" s="129"/>
    </row>
    <row r="950" spans="2:22" ht="15">
      <c r="B950" s="341">
        <v>42980</v>
      </c>
      <c r="C950" s="342">
        <v>2000</v>
      </c>
      <c r="D950" s="342">
        <v>50</v>
      </c>
      <c r="E950" s="342">
        <v>1950</v>
      </c>
      <c r="F950" s="343" t="s">
        <v>3297</v>
      </c>
      <c r="G950" s="354" t="s">
        <v>3327</v>
      </c>
      <c r="V950" s="129"/>
    </row>
    <row r="951" spans="2:22" ht="15">
      <c r="B951" s="341">
        <v>42980</v>
      </c>
      <c r="C951" s="342">
        <v>100</v>
      </c>
      <c r="D951" s="342">
        <v>2.5</v>
      </c>
      <c r="E951" s="342">
        <v>97.5</v>
      </c>
      <c r="F951" s="343" t="s">
        <v>3261</v>
      </c>
      <c r="G951" s="354" t="s">
        <v>3345</v>
      </c>
      <c r="V951" s="129"/>
    </row>
    <row r="952" spans="2:22" ht="15">
      <c r="B952" s="341">
        <v>42980</v>
      </c>
      <c r="C952" s="342">
        <v>300</v>
      </c>
      <c r="D952" s="342">
        <v>7.5</v>
      </c>
      <c r="E952" s="342">
        <v>292.5</v>
      </c>
      <c r="F952" s="343" t="s">
        <v>3261</v>
      </c>
      <c r="G952" s="354" t="s">
        <v>3360</v>
      </c>
      <c r="V952" s="129"/>
    </row>
    <row r="953" spans="2:22" ht="15">
      <c r="B953" s="341">
        <v>42980</v>
      </c>
      <c r="C953" s="342">
        <v>1000</v>
      </c>
      <c r="D953" s="342">
        <v>25</v>
      </c>
      <c r="E953" s="342">
        <v>975</v>
      </c>
      <c r="F953" s="343" t="s">
        <v>3361</v>
      </c>
      <c r="G953" s="354" t="s">
        <v>3362</v>
      </c>
      <c r="V953" s="129"/>
    </row>
    <row r="954" spans="2:22" ht="15">
      <c r="B954" s="341">
        <v>42980</v>
      </c>
      <c r="C954" s="342">
        <v>100</v>
      </c>
      <c r="D954" s="342">
        <v>2.5</v>
      </c>
      <c r="E954" s="342">
        <v>97.5</v>
      </c>
      <c r="F954" s="343" t="s">
        <v>3343</v>
      </c>
      <c r="G954" s="354" t="s">
        <v>3363</v>
      </c>
      <c r="V954" s="129"/>
    </row>
    <row r="955" spans="2:22" ht="15">
      <c r="B955" s="341">
        <v>42980</v>
      </c>
      <c r="C955" s="342">
        <v>500</v>
      </c>
      <c r="D955" s="342">
        <v>12.5</v>
      </c>
      <c r="E955" s="342">
        <v>487.5</v>
      </c>
      <c r="F955" s="343" t="s">
        <v>3261</v>
      </c>
      <c r="G955" s="354" t="s">
        <v>3364</v>
      </c>
      <c r="V955" s="129"/>
    </row>
    <row r="956" spans="2:22" ht="15">
      <c r="B956" s="341">
        <v>42980</v>
      </c>
      <c r="C956" s="342">
        <v>250</v>
      </c>
      <c r="D956" s="342">
        <v>6.25</v>
      </c>
      <c r="E956" s="342">
        <v>243.75</v>
      </c>
      <c r="F956" s="343" t="s">
        <v>3261</v>
      </c>
      <c r="G956" s="354" t="s">
        <v>3365</v>
      </c>
      <c r="V956" s="129"/>
    </row>
    <row r="957" spans="2:22" ht="15">
      <c r="B957" s="341">
        <v>42980</v>
      </c>
      <c r="C957" s="342">
        <v>8000</v>
      </c>
      <c r="D957" s="342">
        <v>200</v>
      </c>
      <c r="E957" s="342">
        <v>7800</v>
      </c>
      <c r="F957" s="343" t="s">
        <v>3343</v>
      </c>
      <c r="G957" s="354" t="s">
        <v>2912</v>
      </c>
      <c r="V957" s="129"/>
    </row>
    <row r="958" spans="2:22" ht="15">
      <c r="B958" s="341">
        <v>42980</v>
      </c>
      <c r="C958" s="342">
        <v>3000</v>
      </c>
      <c r="D958" s="342">
        <v>75</v>
      </c>
      <c r="E958" s="342">
        <v>2925</v>
      </c>
      <c r="F958" s="343" t="s">
        <v>3343</v>
      </c>
      <c r="G958" s="354" t="s">
        <v>3366</v>
      </c>
      <c r="V958" s="129"/>
    </row>
    <row r="959" spans="2:22" ht="15">
      <c r="B959" s="341">
        <v>42980</v>
      </c>
      <c r="C959" s="342">
        <v>3000</v>
      </c>
      <c r="D959" s="342">
        <v>75</v>
      </c>
      <c r="E959" s="342">
        <v>2925</v>
      </c>
      <c r="F959" s="343" t="s">
        <v>3297</v>
      </c>
      <c r="G959" s="354" t="s">
        <v>3366</v>
      </c>
      <c r="V959" s="129"/>
    </row>
    <row r="960" spans="2:22" ht="15">
      <c r="B960" s="341">
        <v>42980</v>
      </c>
      <c r="C960" s="342">
        <v>990</v>
      </c>
      <c r="D960" s="342">
        <v>24.75</v>
      </c>
      <c r="E960" s="342">
        <v>965.25</v>
      </c>
      <c r="F960" s="343" t="s">
        <v>3283</v>
      </c>
      <c r="G960" s="354" t="s">
        <v>3367</v>
      </c>
      <c r="V960" s="129"/>
    </row>
    <row r="961" spans="2:22" ht="15">
      <c r="B961" s="341">
        <v>42980</v>
      </c>
      <c r="C961" s="342">
        <v>2300</v>
      </c>
      <c r="D961" s="342">
        <v>57.5</v>
      </c>
      <c r="E961" s="342">
        <v>2242.5</v>
      </c>
      <c r="F961" s="343" t="s">
        <v>3343</v>
      </c>
      <c r="G961" s="354" t="s">
        <v>3368</v>
      </c>
      <c r="V961" s="129"/>
    </row>
    <row r="962" spans="2:22" ht="15">
      <c r="B962" s="341">
        <v>42980</v>
      </c>
      <c r="C962" s="342">
        <v>100</v>
      </c>
      <c r="D962" s="342">
        <v>2.5</v>
      </c>
      <c r="E962" s="342">
        <v>97.5</v>
      </c>
      <c r="F962" s="343" t="s">
        <v>3343</v>
      </c>
      <c r="G962" s="354" t="s">
        <v>3369</v>
      </c>
      <c r="V962" s="129"/>
    </row>
    <row r="963" spans="2:22" ht="15">
      <c r="B963" s="341">
        <v>42980</v>
      </c>
      <c r="C963" s="342">
        <v>350</v>
      </c>
      <c r="D963" s="342">
        <v>8.75</v>
      </c>
      <c r="E963" s="342">
        <v>341.25</v>
      </c>
      <c r="F963" s="343" t="s">
        <v>3343</v>
      </c>
      <c r="G963" s="354" t="s">
        <v>3271</v>
      </c>
      <c r="V963" s="129"/>
    </row>
    <row r="964" spans="2:22" ht="15">
      <c r="B964" s="341">
        <v>42980</v>
      </c>
      <c r="C964" s="342">
        <v>200</v>
      </c>
      <c r="D964" s="342">
        <v>9.9</v>
      </c>
      <c r="E964" s="342">
        <v>189</v>
      </c>
      <c r="F964" s="343" t="s">
        <v>3343</v>
      </c>
      <c r="G964" s="354" t="s">
        <v>3785</v>
      </c>
      <c r="V964" s="129"/>
    </row>
    <row r="965" spans="2:22" ht="15">
      <c r="B965" s="341">
        <v>42980</v>
      </c>
      <c r="C965" s="342">
        <v>2000</v>
      </c>
      <c r="D965" s="342">
        <v>50</v>
      </c>
      <c r="E965" s="342">
        <v>1950</v>
      </c>
      <c r="F965" s="343" t="s">
        <v>3370</v>
      </c>
      <c r="G965" s="354" t="s">
        <v>3371</v>
      </c>
      <c r="V965" s="129"/>
    </row>
    <row r="966" spans="2:22" ht="15">
      <c r="B966" s="341">
        <v>42980</v>
      </c>
      <c r="C966" s="342">
        <v>2000</v>
      </c>
      <c r="D966" s="342">
        <v>50</v>
      </c>
      <c r="E966" s="342">
        <v>1950</v>
      </c>
      <c r="F966" s="343" t="s">
        <v>3343</v>
      </c>
      <c r="G966" s="354" t="s">
        <v>3371</v>
      </c>
      <c r="V966" s="129"/>
    </row>
    <row r="967" spans="2:22" ht="15">
      <c r="B967" s="341">
        <v>42980</v>
      </c>
      <c r="C967" s="342">
        <v>200</v>
      </c>
      <c r="D967" s="342">
        <v>5</v>
      </c>
      <c r="E967" s="342">
        <v>195</v>
      </c>
      <c r="F967" s="343" t="s">
        <v>3261</v>
      </c>
      <c r="G967" s="354" t="s">
        <v>3372</v>
      </c>
      <c r="V967" s="129"/>
    </row>
    <row r="968" spans="2:22" ht="15">
      <c r="B968" s="341">
        <v>42980</v>
      </c>
      <c r="C968" s="342">
        <v>3000</v>
      </c>
      <c r="D968" s="342">
        <v>75</v>
      </c>
      <c r="E968" s="342">
        <v>2925</v>
      </c>
      <c r="F968" s="343" t="s">
        <v>3283</v>
      </c>
      <c r="G968" s="354" t="s">
        <v>2197</v>
      </c>
      <c r="V968" s="129"/>
    </row>
    <row r="969" spans="2:22" ht="15">
      <c r="B969" s="341">
        <v>42980</v>
      </c>
      <c r="C969" s="342">
        <v>200</v>
      </c>
      <c r="D969" s="342">
        <v>5</v>
      </c>
      <c r="E969" s="342">
        <v>195</v>
      </c>
      <c r="F969" s="343" t="s">
        <v>3261</v>
      </c>
      <c r="G969" s="354" t="s">
        <v>3211</v>
      </c>
      <c r="V969" s="129"/>
    </row>
    <row r="970" spans="2:22" ht="15">
      <c r="B970" s="341">
        <v>42980</v>
      </c>
      <c r="C970" s="342">
        <v>3000</v>
      </c>
      <c r="D970" s="342">
        <v>75</v>
      </c>
      <c r="E970" s="342">
        <v>2925</v>
      </c>
      <c r="F970" s="343" t="s">
        <v>3283</v>
      </c>
      <c r="G970" s="354" t="s">
        <v>3373</v>
      </c>
      <c r="V970" s="129"/>
    </row>
    <row r="971" spans="2:22" ht="15">
      <c r="B971" s="341">
        <v>42980</v>
      </c>
      <c r="C971" s="342">
        <v>2844</v>
      </c>
      <c r="D971" s="342">
        <v>71.099999999999994</v>
      </c>
      <c r="E971" s="342">
        <v>2772.9</v>
      </c>
      <c r="F971" s="343" t="s">
        <v>3374</v>
      </c>
      <c r="G971" s="354" t="s">
        <v>2719</v>
      </c>
      <c r="V971" s="129"/>
    </row>
    <row r="972" spans="2:22" ht="15">
      <c r="B972" s="341">
        <v>42980</v>
      </c>
      <c r="C972" s="342">
        <v>2000</v>
      </c>
      <c r="D972" s="342">
        <v>50</v>
      </c>
      <c r="E972" s="342">
        <v>1950</v>
      </c>
      <c r="F972" s="343" t="s">
        <v>3261</v>
      </c>
      <c r="G972" s="354" t="s">
        <v>3375</v>
      </c>
      <c r="V972" s="129"/>
    </row>
    <row r="973" spans="2:22" ht="15">
      <c r="B973" s="341">
        <v>42980</v>
      </c>
      <c r="C973" s="342">
        <v>800</v>
      </c>
      <c r="D973" s="342">
        <v>20</v>
      </c>
      <c r="E973" s="342">
        <v>780</v>
      </c>
      <c r="F973" s="343" t="s">
        <v>3288</v>
      </c>
      <c r="G973" s="354" t="s">
        <v>3376</v>
      </c>
      <c r="V973" s="129"/>
    </row>
    <row r="974" spans="2:22" ht="15">
      <c r="B974" s="341">
        <v>42981</v>
      </c>
      <c r="C974" s="342">
        <v>1000</v>
      </c>
      <c r="D974" s="342">
        <v>25</v>
      </c>
      <c r="E974" s="342">
        <v>975</v>
      </c>
      <c r="F974" s="343" t="s">
        <v>3283</v>
      </c>
      <c r="G974" s="354" t="s">
        <v>3008</v>
      </c>
      <c r="V974" s="129"/>
    </row>
    <row r="975" spans="2:22" ht="15">
      <c r="B975" s="341">
        <v>42981</v>
      </c>
      <c r="C975" s="342">
        <v>300</v>
      </c>
      <c r="D975" s="342">
        <v>7.5</v>
      </c>
      <c r="E975" s="342">
        <v>292.5</v>
      </c>
      <c r="F975" s="343" t="s">
        <v>3261</v>
      </c>
      <c r="G975" s="354" t="s">
        <v>3377</v>
      </c>
      <c r="V975" s="129"/>
    </row>
    <row r="976" spans="2:22" ht="15">
      <c r="B976" s="341">
        <v>42981</v>
      </c>
      <c r="C976" s="342">
        <v>150</v>
      </c>
      <c r="D976" s="342">
        <v>3.75</v>
      </c>
      <c r="E976" s="342">
        <v>146.25</v>
      </c>
      <c r="F976" s="343" t="s">
        <v>3343</v>
      </c>
      <c r="G976" s="354" t="s">
        <v>3108</v>
      </c>
      <c r="V976" s="129"/>
    </row>
    <row r="977" spans="2:22" ht="15">
      <c r="B977" s="341">
        <v>42981</v>
      </c>
      <c r="C977" s="342">
        <v>100</v>
      </c>
      <c r="D977" s="342">
        <v>2.5</v>
      </c>
      <c r="E977" s="342">
        <v>97.5</v>
      </c>
      <c r="F977" s="343" t="s">
        <v>3357</v>
      </c>
      <c r="G977" s="354" t="s">
        <v>3108</v>
      </c>
      <c r="V977" s="129"/>
    </row>
    <row r="978" spans="2:22" ht="15">
      <c r="B978" s="341">
        <v>42981</v>
      </c>
      <c r="C978" s="342">
        <v>100</v>
      </c>
      <c r="D978" s="342">
        <v>2.5</v>
      </c>
      <c r="E978" s="342">
        <v>97.5</v>
      </c>
      <c r="F978" s="343" t="s">
        <v>3370</v>
      </c>
      <c r="G978" s="354" t="s">
        <v>3108</v>
      </c>
      <c r="V978" s="129"/>
    </row>
    <row r="979" spans="2:22" ht="15">
      <c r="B979" s="341">
        <v>42981</v>
      </c>
      <c r="C979" s="342">
        <v>100</v>
      </c>
      <c r="D979" s="342">
        <v>2.5</v>
      </c>
      <c r="E979" s="342">
        <v>97.5</v>
      </c>
      <c r="F979" s="343" t="s">
        <v>3335</v>
      </c>
      <c r="G979" s="354" t="s">
        <v>3108</v>
      </c>
      <c r="V979" s="129"/>
    </row>
    <row r="980" spans="2:22" ht="15">
      <c r="B980" s="341">
        <v>42981</v>
      </c>
      <c r="C980" s="342">
        <v>100</v>
      </c>
      <c r="D980" s="342">
        <v>2.5</v>
      </c>
      <c r="E980" s="342">
        <v>97.5</v>
      </c>
      <c r="F980" s="343" t="s">
        <v>3261</v>
      </c>
      <c r="G980" s="354" t="s">
        <v>3378</v>
      </c>
      <c r="V980" s="129"/>
    </row>
    <row r="981" spans="2:22" ht="15">
      <c r="B981" s="341">
        <v>42981</v>
      </c>
      <c r="C981" s="342">
        <v>700</v>
      </c>
      <c r="D981" s="342">
        <v>17.5</v>
      </c>
      <c r="E981" s="342">
        <v>682.5</v>
      </c>
      <c r="F981" s="343" t="s">
        <v>3343</v>
      </c>
      <c r="G981" s="354" t="s">
        <v>3379</v>
      </c>
      <c r="V981" s="129"/>
    </row>
    <row r="982" spans="2:22" ht="15">
      <c r="B982" s="341">
        <v>42981</v>
      </c>
      <c r="C982" s="342">
        <v>150</v>
      </c>
      <c r="D982" s="342">
        <v>3.75</v>
      </c>
      <c r="E982" s="342">
        <v>146.25</v>
      </c>
      <c r="F982" s="343" t="s">
        <v>3261</v>
      </c>
      <c r="G982" s="354" t="s">
        <v>3380</v>
      </c>
      <c r="V982" s="129"/>
    </row>
    <row r="983" spans="2:22" ht="15">
      <c r="B983" s="341">
        <v>42981</v>
      </c>
      <c r="C983" s="342">
        <v>200</v>
      </c>
      <c r="D983" s="342">
        <v>5</v>
      </c>
      <c r="E983" s="342">
        <v>195</v>
      </c>
      <c r="F983" s="343" t="s">
        <v>3343</v>
      </c>
      <c r="G983" s="354" t="s">
        <v>3381</v>
      </c>
      <c r="V983" s="129"/>
    </row>
    <row r="984" spans="2:22" ht="15">
      <c r="B984" s="341">
        <v>42981</v>
      </c>
      <c r="C984" s="342">
        <v>120</v>
      </c>
      <c r="D984" s="342">
        <v>3</v>
      </c>
      <c r="E984" s="342">
        <v>117</v>
      </c>
      <c r="F984" s="343" t="s">
        <v>3343</v>
      </c>
      <c r="G984" s="354" t="s">
        <v>3382</v>
      </c>
      <c r="V984" s="129"/>
    </row>
    <row r="985" spans="2:22" ht="15">
      <c r="B985" s="341">
        <v>42981</v>
      </c>
      <c r="C985" s="342">
        <v>2000</v>
      </c>
      <c r="D985" s="342">
        <v>50</v>
      </c>
      <c r="E985" s="342">
        <v>1950</v>
      </c>
      <c r="F985" s="343" t="s">
        <v>3291</v>
      </c>
      <c r="G985" s="354" t="s">
        <v>3383</v>
      </c>
      <c r="V985" s="129"/>
    </row>
    <row r="986" spans="2:22" ht="15">
      <c r="B986" s="341">
        <v>42981</v>
      </c>
      <c r="C986" s="342">
        <v>200</v>
      </c>
      <c r="D986" s="342">
        <v>5</v>
      </c>
      <c r="E986" s="342">
        <v>195</v>
      </c>
      <c r="F986" s="343" t="s">
        <v>3297</v>
      </c>
      <c r="G986" s="354" t="s">
        <v>3376</v>
      </c>
      <c r="V986" s="129"/>
    </row>
    <row r="987" spans="2:22" ht="15">
      <c r="B987" s="341">
        <v>42981</v>
      </c>
      <c r="C987" s="342">
        <v>200</v>
      </c>
      <c r="D987" s="342">
        <v>5</v>
      </c>
      <c r="E987" s="342">
        <v>195</v>
      </c>
      <c r="F987" s="343" t="s">
        <v>3343</v>
      </c>
      <c r="G987" s="354" t="s">
        <v>3384</v>
      </c>
      <c r="V987" s="129"/>
    </row>
    <row r="988" spans="2:22" ht="15">
      <c r="B988" s="341">
        <v>42981</v>
      </c>
      <c r="C988" s="342">
        <v>370</v>
      </c>
      <c r="D988" s="342">
        <v>9.25</v>
      </c>
      <c r="E988" s="342">
        <v>360.75</v>
      </c>
      <c r="F988" s="343" t="s">
        <v>3261</v>
      </c>
      <c r="G988" s="354" t="s">
        <v>3385</v>
      </c>
      <c r="V988" s="129"/>
    </row>
    <row r="989" spans="2:22" ht="15">
      <c r="B989" s="341">
        <v>42981</v>
      </c>
      <c r="C989" s="342">
        <v>101</v>
      </c>
      <c r="D989" s="342">
        <v>2.5299999999999998</v>
      </c>
      <c r="E989" s="342">
        <v>98.47</v>
      </c>
      <c r="F989" s="343" t="s">
        <v>3261</v>
      </c>
      <c r="G989" s="354" t="s">
        <v>3386</v>
      </c>
      <c r="V989" s="129"/>
    </row>
    <row r="990" spans="2:22" ht="15">
      <c r="B990" s="341">
        <v>42981</v>
      </c>
      <c r="C990" s="342">
        <v>100</v>
      </c>
      <c r="D990" s="342">
        <v>2.5</v>
      </c>
      <c r="E990" s="342">
        <v>97.5</v>
      </c>
      <c r="F990" s="343" t="s">
        <v>3261</v>
      </c>
      <c r="G990" s="354" t="s">
        <v>3387</v>
      </c>
      <c r="V990" s="129"/>
    </row>
    <row r="991" spans="2:22" ht="15">
      <c r="B991" s="341">
        <v>42981</v>
      </c>
      <c r="C991" s="342">
        <v>110</v>
      </c>
      <c r="D991" s="342">
        <v>2.75</v>
      </c>
      <c r="E991" s="342">
        <v>107.25</v>
      </c>
      <c r="F991" s="343" t="s">
        <v>3261</v>
      </c>
      <c r="G991" s="354" t="s">
        <v>3120</v>
      </c>
      <c r="V991" s="129"/>
    </row>
    <row r="992" spans="2:22" ht="15">
      <c r="B992" s="341">
        <v>42981</v>
      </c>
      <c r="C992" s="342">
        <v>200</v>
      </c>
      <c r="D992" s="342">
        <v>5</v>
      </c>
      <c r="E992" s="342">
        <v>195</v>
      </c>
      <c r="F992" s="343" t="s">
        <v>3261</v>
      </c>
      <c r="G992" s="354" t="s">
        <v>3388</v>
      </c>
      <c r="V992" s="129"/>
    </row>
    <row r="993" spans="2:22" ht="15">
      <c r="B993" s="341">
        <v>42981</v>
      </c>
      <c r="C993" s="342">
        <v>1000</v>
      </c>
      <c r="D993" s="342">
        <v>26</v>
      </c>
      <c r="E993" s="342">
        <v>968</v>
      </c>
      <c r="F993" s="343" t="s">
        <v>3261</v>
      </c>
      <c r="G993" s="354" t="s">
        <v>3786</v>
      </c>
      <c r="V993" s="129"/>
    </row>
    <row r="994" spans="2:22" ht="15">
      <c r="B994" s="341">
        <v>42981</v>
      </c>
      <c r="C994" s="342">
        <v>2000</v>
      </c>
      <c r="D994" s="342">
        <v>52</v>
      </c>
      <c r="E994" s="342">
        <v>1936</v>
      </c>
      <c r="F994" s="343" t="s">
        <v>3294</v>
      </c>
      <c r="G994" s="354" t="s">
        <v>3786</v>
      </c>
      <c r="V994" s="129"/>
    </row>
    <row r="995" spans="2:22" ht="15">
      <c r="B995" s="341">
        <v>42981</v>
      </c>
      <c r="C995" s="342">
        <v>1000</v>
      </c>
      <c r="D995" s="342">
        <v>25</v>
      </c>
      <c r="E995" s="342">
        <v>975</v>
      </c>
      <c r="F995" s="343" t="s">
        <v>3261</v>
      </c>
      <c r="G995" s="354" t="s">
        <v>3389</v>
      </c>
      <c r="V995" s="129"/>
    </row>
    <row r="996" spans="2:22" ht="15">
      <c r="B996" s="341">
        <v>42981</v>
      </c>
      <c r="C996" s="342">
        <v>3000</v>
      </c>
      <c r="D996" s="342">
        <v>75</v>
      </c>
      <c r="E996" s="342">
        <v>2925</v>
      </c>
      <c r="F996" s="343" t="s">
        <v>3291</v>
      </c>
      <c r="G996" s="354" t="s">
        <v>3390</v>
      </c>
      <c r="V996" s="129"/>
    </row>
    <row r="997" spans="2:22" ht="15">
      <c r="B997" s="341">
        <v>42982</v>
      </c>
      <c r="C997" s="342">
        <v>100</v>
      </c>
      <c r="D997" s="342">
        <v>2</v>
      </c>
      <c r="E997" s="342">
        <v>97.3</v>
      </c>
      <c r="F997" s="343" t="s">
        <v>3343</v>
      </c>
      <c r="G997" s="354" t="s">
        <v>3787</v>
      </c>
      <c r="V997" s="129"/>
    </row>
    <row r="998" spans="2:22" ht="15">
      <c r="B998" s="341">
        <v>42982</v>
      </c>
      <c r="C998" s="342">
        <v>150</v>
      </c>
      <c r="D998" s="342">
        <v>4.05</v>
      </c>
      <c r="E998" s="342">
        <v>144.75</v>
      </c>
      <c r="F998" s="343" t="s">
        <v>3343</v>
      </c>
      <c r="G998" s="354" t="s">
        <v>3788</v>
      </c>
      <c r="V998" s="129"/>
    </row>
    <row r="999" spans="2:22" ht="15">
      <c r="B999" s="341">
        <v>42982</v>
      </c>
      <c r="C999" s="342">
        <v>1000</v>
      </c>
      <c r="D999" s="342">
        <v>25</v>
      </c>
      <c r="E999" s="342">
        <v>975</v>
      </c>
      <c r="F999" s="343" t="s">
        <v>3261</v>
      </c>
      <c r="G999" s="354" t="s">
        <v>3133</v>
      </c>
      <c r="V999" s="129"/>
    </row>
    <row r="1000" spans="2:22" ht="15">
      <c r="B1000" s="341">
        <v>42982</v>
      </c>
      <c r="C1000" s="342">
        <v>100</v>
      </c>
      <c r="D1000" s="342">
        <v>2.5</v>
      </c>
      <c r="E1000" s="342">
        <v>97.5</v>
      </c>
      <c r="F1000" s="343" t="s">
        <v>3294</v>
      </c>
      <c r="G1000" s="354" t="s">
        <v>3391</v>
      </c>
      <c r="V1000" s="129"/>
    </row>
    <row r="1001" spans="2:22" ht="15">
      <c r="B1001" s="341">
        <v>42982</v>
      </c>
      <c r="C1001" s="342">
        <v>100</v>
      </c>
      <c r="D1001" s="342">
        <v>2.5</v>
      </c>
      <c r="E1001" s="342">
        <v>97.5</v>
      </c>
      <c r="F1001" s="343" t="s">
        <v>3361</v>
      </c>
      <c r="G1001" s="354" t="s">
        <v>3391</v>
      </c>
      <c r="V1001" s="129"/>
    </row>
    <row r="1002" spans="2:22" ht="15">
      <c r="B1002" s="341">
        <v>42982</v>
      </c>
      <c r="C1002" s="342">
        <v>100</v>
      </c>
      <c r="D1002" s="342">
        <v>2.5</v>
      </c>
      <c r="E1002" s="342">
        <v>97.5</v>
      </c>
      <c r="F1002" s="343" t="s">
        <v>3361</v>
      </c>
      <c r="G1002" s="354" t="s">
        <v>3391</v>
      </c>
      <c r="V1002" s="129"/>
    </row>
    <row r="1003" spans="2:22" ht="15">
      <c r="B1003" s="341">
        <v>42982</v>
      </c>
      <c r="C1003" s="342">
        <v>100</v>
      </c>
      <c r="D1003" s="342">
        <v>2.5</v>
      </c>
      <c r="E1003" s="342">
        <v>97.5</v>
      </c>
      <c r="F1003" s="343" t="s">
        <v>3374</v>
      </c>
      <c r="G1003" s="354" t="s">
        <v>3391</v>
      </c>
      <c r="V1003" s="129"/>
    </row>
    <row r="1004" spans="2:22" ht="15">
      <c r="B1004" s="341">
        <v>42982</v>
      </c>
      <c r="C1004" s="342">
        <v>100</v>
      </c>
      <c r="D1004" s="342">
        <v>2.5</v>
      </c>
      <c r="E1004" s="342">
        <v>97.5</v>
      </c>
      <c r="F1004" s="343" t="s">
        <v>3392</v>
      </c>
      <c r="G1004" s="354" t="s">
        <v>3391</v>
      </c>
      <c r="V1004" s="129"/>
    </row>
    <row r="1005" spans="2:22" ht="15">
      <c r="B1005" s="341">
        <v>42982</v>
      </c>
      <c r="C1005" s="342">
        <v>1000</v>
      </c>
      <c r="D1005" s="342">
        <v>25</v>
      </c>
      <c r="E1005" s="342">
        <v>975</v>
      </c>
      <c r="F1005" s="343" t="s">
        <v>3297</v>
      </c>
      <c r="G1005" s="354" t="s">
        <v>3393</v>
      </c>
      <c r="U1005" s="129"/>
      <c r="V1005" s="129"/>
    </row>
    <row r="1006" spans="2:22" ht="15">
      <c r="B1006" s="341">
        <v>42982</v>
      </c>
      <c r="C1006" s="342">
        <v>100</v>
      </c>
      <c r="D1006" s="342">
        <v>2.5</v>
      </c>
      <c r="E1006" s="342">
        <v>97.5</v>
      </c>
      <c r="F1006" s="343" t="s">
        <v>3394</v>
      </c>
      <c r="G1006" s="354" t="s">
        <v>3391</v>
      </c>
      <c r="U1006" s="129"/>
      <c r="V1006" s="129"/>
    </row>
    <row r="1007" spans="2:22" ht="15">
      <c r="B1007" s="341">
        <v>42982</v>
      </c>
      <c r="C1007" s="342">
        <v>100</v>
      </c>
      <c r="D1007" s="342">
        <v>2.5</v>
      </c>
      <c r="E1007" s="342">
        <v>97.5</v>
      </c>
      <c r="F1007" s="343" t="s">
        <v>3395</v>
      </c>
      <c r="G1007" s="354" t="s">
        <v>3391</v>
      </c>
      <c r="U1007" s="129"/>
      <c r="V1007" s="129"/>
    </row>
    <row r="1008" spans="2:22" ht="15">
      <c r="B1008" s="341">
        <v>42982</v>
      </c>
      <c r="C1008" s="342">
        <v>100</v>
      </c>
      <c r="D1008" s="342">
        <v>2.5</v>
      </c>
      <c r="E1008" s="342">
        <v>97.5</v>
      </c>
      <c r="F1008" s="343" t="s">
        <v>3343</v>
      </c>
      <c r="G1008" s="354" t="s">
        <v>3391</v>
      </c>
      <c r="U1008" s="129"/>
      <c r="V1008" s="129"/>
    </row>
    <row r="1009" spans="2:22" ht="15">
      <c r="B1009" s="341">
        <v>42982</v>
      </c>
      <c r="C1009" s="342">
        <v>100</v>
      </c>
      <c r="D1009" s="342">
        <v>2.5</v>
      </c>
      <c r="E1009" s="342">
        <v>97.5</v>
      </c>
      <c r="F1009" s="343" t="s">
        <v>3283</v>
      </c>
      <c r="G1009" s="354" t="s">
        <v>3391</v>
      </c>
      <c r="U1009" s="129"/>
      <c r="V1009" s="129"/>
    </row>
    <row r="1010" spans="2:22" ht="15">
      <c r="B1010" s="341">
        <v>42982</v>
      </c>
      <c r="C1010" s="342">
        <v>500</v>
      </c>
      <c r="D1010" s="342">
        <v>12.5</v>
      </c>
      <c r="E1010" s="342">
        <v>487.5</v>
      </c>
      <c r="F1010" s="343" t="s">
        <v>3361</v>
      </c>
      <c r="G1010" s="354" t="s">
        <v>3396</v>
      </c>
      <c r="U1010" s="129"/>
      <c r="V1010" s="129"/>
    </row>
    <row r="1011" spans="2:22" ht="15">
      <c r="B1011" s="341">
        <v>42982</v>
      </c>
      <c r="C1011" s="342">
        <v>300</v>
      </c>
      <c r="D1011" s="342">
        <v>7.5</v>
      </c>
      <c r="E1011" s="342">
        <v>292.5</v>
      </c>
      <c r="F1011" s="343" t="s">
        <v>3343</v>
      </c>
      <c r="G1011" s="354" t="s">
        <v>3397</v>
      </c>
      <c r="U1011" s="129"/>
      <c r="V1011" s="129"/>
    </row>
    <row r="1012" spans="2:22" ht="15">
      <c r="B1012" s="341">
        <v>42982</v>
      </c>
      <c r="C1012" s="342">
        <v>200</v>
      </c>
      <c r="D1012" s="342">
        <v>5</v>
      </c>
      <c r="E1012" s="342">
        <v>195</v>
      </c>
      <c r="F1012" s="343" t="s">
        <v>3297</v>
      </c>
      <c r="G1012" s="354" t="s">
        <v>3397</v>
      </c>
      <c r="U1012" s="129"/>
      <c r="V1012" s="129"/>
    </row>
    <row r="1013" spans="2:22" ht="15">
      <c r="B1013" s="341">
        <v>42982</v>
      </c>
      <c r="C1013" s="342">
        <v>200</v>
      </c>
      <c r="D1013" s="342">
        <v>5</v>
      </c>
      <c r="E1013" s="342">
        <v>195</v>
      </c>
      <c r="F1013" s="343" t="s">
        <v>3370</v>
      </c>
      <c r="G1013" s="354" t="s">
        <v>3397</v>
      </c>
      <c r="U1013" s="129"/>
      <c r="V1013" s="129"/>
    </row>
    <row r="1014" spans="2:22" ht="15">
      <c r="B1014" s="341">
        <v>42982</v>
      </c>
      <c r="C1014" s="342">
        <v>49500</v>
      </c>
      <c r="D1014" s="342">
        <v>1237.5</v>
      </c>
      <c r="E1014" s="342">
        <v>48262.5</v>
      </c>
      <c r="F1014" s="343" t="s">
        <v>3291</v>
      </c>
      <c r="G1014" s="354" t="s">
        <v>3398</v>
      </c>
      <c r="U1014" s="129"/>
      <c r="V1014" s="129"/>
    </row>
    <row r="1015" spans="2:22" ht="15">
      <c r="B1015" s="341">
        <v>42982</v>
      </c>
      <c r="C1015" s="342">
        <v>49700</v>
      </c>
      <c r="D1015" s="342">
        <v>1242.5</v>
      </c>
      <c r="E1015" s="342">
        <v>48457.5</v>
      </c>
      <c r="F1015" s="343" t="s">
        <v>3357</v>
      </c>
      <c r="G1015" s="354" t="s">
        <v>3398</v>
      </c>
      <c r="U1015" s="129"/>
      <c r="V1015" s="129"/>
    </row>
    <row r="1016" spans="2:22" ht="15">
      <c r="B1016" s="341">
        <v>42982</v>
      </c>
      <c r="C1016" s="342">
        <v>1000</v>
      </c>
      <c r="D1016" s="342">
        <v>25</v>
      </c>
      <c r="E1016" s="342">
        <v>975</v>
      </c>
      <c r="F1016" s="343" t="s">
        <v>3399</v>
      </c>
      <c r="G1016" s="354" t="s">
        <v>3400</v>
      </c>
      <c r="U1016" s="129"/>
      <c r="V1016" s="129"/>
    </row>
    <row r="1017" spans="2:22" ht="15">
      <c r="B1017" s="341">
        <v>42982</v>
      </c>
      <c r="C1017" s="342">
        <v>1000</v>
      </c>
      <c r="D1017" s="342">
        <v>25</v>
      </c>
      <c r="E1017" s="342">
        <v>975</v>
      </c>
      <c r="F1017" s="343" t="s">
        <v>3361</v>
      </c>
      <c r="G1017" s="354" t="s">
        <v>3400</v>
      </c>
      <c r="U1017" s="129"/>
      <c r="V1017" s="129"/>
    </row>
    <row r="1018" spans="2:22" ht="15">
      <c r="B1018" s="341">
        <v>42982</v>
      </c>
      <c r="C1018" s="342">
        <v>1000</v>
      </c>
      <c r="D1018" s="342">
        <v>25</v>
      </c>
      <c r="E1018" s="342">
        <v>975</v>
      </c>
      <c r="F1018" s="343" t="s">
        <v>3294</v>
      </c>
      <c r="G1018" s="354" t="s">
        <v>3400</v>
      </c>
      <c r="U1018" s="129"/>
      <c r="V1018" s="129"/>
    </row>
    <row r="1019" spans="2:22" ht="15">
      <c r="B1019" s="341">
        <v>42982</v>
      </c>
      <c r="C1019" s="342">
        <v>1000</v>
      </c>
      <c r="D1019" s="342">
        <v>25</v>
      </c>
      <c r="E1019" s="342">
        <v>975</v>
      </c>
      <c r="F1019" s="343" t="s">
        <v>3290</v>
      </c>
      <c r="G1019" s="354" t="s">
        <v>3400</v>
      </c>
      <c r="U1019" s="129"/>
      <c r="V1019" s="129"/>
    </row>
    <row r="1020" spans="2:22" ht="15">
      <c r="B1020" s="341">
        <v>42982</v>
      </c>
      <c r="C1020" s="342">
        <v>1000</v>
      </c>
      <c r="D1020" s="342">
        <v>25</v>
      </c>
      <c r="E1020" s="342">
        <v>975</v>
      </c>
      <c r="F1020" s="343" t="s">
        <v>3288</v>
      </c>
      <c r="G1020" s="354" t="s">
        <v>3400</v>
      </c>
      <c r="U1020" s="129"/>
      <c r="V1020" s="129"/>
    </row>
    <row r="1021" spans="2:22" ht="15">
      <c r="B1021" s="341">
        <v>42982</v>
      </c>
      <c r="C1021" s="342">
        <v>1000</v>
      </c>
      <c r="D1021" s="342">
        <v>25</v>
      </c>
      <c r="E1021" s="342">
        <v>975</v>
      </c>
      <c r="F1021" s="343" t="s">
        <v>3303</v>
      </c>
      <c r="G1021" s="354" t="s">
        <v>3400</v>
      </c>
      <c r="U1021" s="129"/>
      <c r="V1021" s="129"/>
    </row>
    <row r="1022" spans="2:22" ht="15">
      <c r="B1022" s="341">
        <v>42982</v>
      </c>
      <c r="C1022" s="342">
        <v>1000</v>
      </c>
      <c r="D1022" s="342">
        <v>25</v>
      </c>
      <c r="E1022" s="342">
        <v>975</v>
      </c>
      <c r="F1022" s="343" t="s">
        <v>3270</v>
      </c>
      <c r="G1022" s="354" t="s">
        <v>3400</v>
      </c>
      <c r="U1022" s="129"/>
      <c r="V1022" s="129"/>
    </row>
    <row r="1023" spans="2:22" ht="15">
      <c r="B1023" s="341">
        <v>42982</v>
      </c>
      <c r="C1023" s="342">
        <v>100</v>
      </c>
      <c r="D1023" s="342">
        <v>2.5</v>
      </c>
      <c r="E1023" s="342">
        <v>97.5</v>
      </c>
      <c r="F1023" s="343" t="s">
        <v>3261</v>
      </c>
      <c r="G1023" s="354" t="s">
        <v>3401</v>
      </c>
      <c r="U1023" s="129"/>
      <c r="V1023" s="129"/>
    </row>
    <row r="1024" spans="2:22" ht="15">
      <c r="B1024" s="341">
        <v>42982</v>
      </c>
      <c r="C1024" s="342">
        <v>2000</v>
      </c>
      <c r="D1024" s="342">
        <v>50</v>
      </c>
      <c r="E1024" s="342">
        <v>1950</v>
      </c>
      <c r="F1024" s="343" t="s">
        <v>3261</v>
      </c>
      <c r="G1024" s="354" t="s">
        <v>3402</v>
      </c>
      <c r="U1024" s="129"/>
      <c r="V1024" s="129"/>
    </row>
    <row r="1025" spans="2:22" ht="15">
      <c r="B1025" s="341">
        <v>42982</v>
      </c>
      <c r="C1025" s="342">
        <v>350</v>
      </c>
      <c r="D1025" s="342">
        <v>8.75</v>
      </c>
      <c r="E1025" s="342">
        <v>341.25</v>
      </c>
      <c r="F1025" s="343" t="s">
        <v>3283</v>
      </c>
      <c r="G1025" s="354" t="s">
        <v>3271</v>
      </c>
      <c r="U1025" s="129"/>
      <c r="V1025" s="129"/>
    </row>
    <row r="1026" spans="2:22" ht="15">
      <c r="B1026" s="341">
        <v>42982</v>
      </c>
      <c r="C1026" s="342">
        <v>1</v>
      </c>
      <c r="D1026" s="342">
        <v>0.03</v>
      </c>
      <c r="E1026" s="342">
        <v>0.97</v>
      </c>
      <c r="F1026" s="343" t="s">
        <v>3343</v>
      </c>
      <c r="G1026" s="354" t="s">
        <v>3347</v>
      </c>
      <c r="U1026" s="129"/>
      <c r="V1026" s="129"/>
    </row>
    <row r="1027" spans="2:22" ht="15">
      <c r="B1027" s="341">
        <v>42982</v>
      </c>
      <c r="C1027" s="342">
        <v>8030</v>
      </c>
      <c r="D1027" s="342">
        <v>200.75</v>
      </c>
      <c r="E1027" s="342">
        <v>7829.25</v>
      </c>
      <c r="F1027" s="343" t="s">
        <v>3261</v>
      </c>
      <c r="G1027" s="354" t="s">
        <v>3403</v>
      </c>
      <c r="U1027" s="129"/>
      <c r="V1027" s="129"/>
    </row>
    <row r="1028" spans="2:22" ht="15">
      <c r="B1028" s="341">
        <v>42982</v>
      </c>
      <c r="C1028" s="342">
        <v>500</v>
      </c>
      <c r="D1028" s="342">
        <v>12.5</v>
      </c>
      <c r="E1028" s="342">
        <v>487.5</v>
      </c>
      <c r="F1028" s="343" t="s">
        <v>3261</v>
      </c>
      <c r="G1028" s="354" t="s">
        <v>3404</v>
      </c>
      <c r="U1028" s="129"/>
      <c r="V1028" s="129"/>
    </row>
    <row r="1029" spans="2:22" ht="15">
      <c r="B1029" s="341">
        <v>42982</v>
      </c>
      <c r="C1029" s="342">
        <v>100</v>
      </c>
      <c r="D1029" s="342">
        <v>2.5</v>
      </c>
      <c r="E1029" s="342">
        <v>97.5</v>
      </c>
      <c r="F1029" s="343" t="s">
        <v>3261</v>
      </c>
      <c r="G1029" s="354" t="s">
        <v>3405</v>
      </c>
      <c r="U1029" s="129"/>
      <c r="V1029" s="129"/>
    </row>
    <row r="1030" spans="2:22" ht="15">
      <c r="B1030" s="341">
        <v>42982</v>
      </c>
      <c r="C1030" s="342">
        <v>700</v>
      </c>
      <c r="D1030" s="342">
        <v>17.5</v>
      </c>
      <c r="E1030" s="342">
        <v>682.5</v>
      </c>
      <c r="F1030" s="343" t="s">
        <v>3343</v>
      </c>
      <c r="G1030" s="354" t="s">
        <v>3406</v>
      </c>
      <c r="U1030" s="129"/>
      <c r="V1030" s="129"/>
    </row>
    <row r="1031" spans="2:22" ht="15">
      <c r="B1031" s="341">
        <v>42982</v>
      </c>
      <c r="C1031" s="342">
        <v>10000</v>
      </c>
      <c r="D1031" s="342">
        <v>250</v>
      </c>
      <c r="E1031" s="342">
        <v>9750</v>
      </c>
      <c r="F1031" s="343" t="s">
        <v>3407</v>
      </c>
      <c r="G1031" s="354" t="s">
        <v>3408</v>
      </c>
      <c r="U1031" s="129"/>
      <c r="V1031" s="129"/>
    </row>
    <row r="1032" spans="2:22" ht="15">
      <c r="B1032" s="341">
        <v>42982</v>
      </c>
      <c r="C1032" s="342">
        <v>100</v>
      </c>
      <c r="D1032" s="342">
        <v>2.5</v>
      </c>
      <c r="E1032" s="342">
        <v>97.5</v>
      </c>
      <c r="F1032" s="343" t="s">
        <v>3291</v>
      </c>
      <c r="G1032" s="354" t="s">
        <v>3409</v>
      </c>
      <c r="U1032" s="129"/>
      <c r="V1032" s="129"/>
    </row>
    <row r="1033" spans="2:22" ht="15">
      <c r="B1033" s="341">
        <v>42982</v>
      </c>
      <c r="C1033" s="342">
        <v>10000</v>
      </c>
      <c r="D1033" s="342">
        <v>250</v>
      </c>
      <c r="E1033" s="342">
        <v>9750</v>
      </c>
      <c r="F1033" s="343" t="s">
        <v>3261</v>
      </c>
      <c r="G1033" s="354" t="s">
        <v>3410</v>
      </c>
      <c r="U1033" s="129"/>
      <c r="V1033" s="129"/>
    </row>
    <row r="1034" spans="2:22" ht="15">
      <c r="B1034" s="341">
        <v>42982</v>
      </c>
      <c r="C1034" s="342">
        <v>1</v>
      </c>
      <c r="D1034" s="342">
        <v>0.03</v>
      </c>
      <c r="E1034" s="342">
        <v>0.97</v>
      </c>
      <c r="F1034" s="343" t="s">
        <v>3343</v>
      </c>
      <c r="G1034" s="354" t="s">
        <v>3347</v>
      </c>
      <c r="U1034" s="129"/>
      <c r="V1034" s="129"/>
    </row>
    <row r="1035" spans="2:22" ht="15">
      <c r="B1035" s="341">
        <v>42982</v>
      </c>
      <c r="C1035" s="342">
        <v>200</v>
      </c>
      <c r="D1035" s="342">
        <v>7.8</v>
      </c>
      <c r="E1035" s="342">
        <v>190</v>
      </c>
      <c r="F1035" s="343" t="s">
        <v>3361</v>
      </c>
      <c r="G1035" s="354" t="s">
        <v>3789</v>
      </c>
      <c r="U1035" s="129"/>
      <c r="V1035" s="129"/>
    </row>
    <row r="1036" spans="2:22" ht="15">
      <c r="B1036" s="341">
        <v>42982</v>
      </c>
      <c r="C1036" s="342">
        <v>200</v>
      </c>
      <c r="D1036" s="342">
        <v>5</v>
      </c>
      <c r="E1036" s="342">
        <v>195</v>
      </c>
      <c r="F1036" s="343" t="s">
        <v>3361</v>
      </c>
      <c r="G1036" s="354" t="s">
        <v>2664</v>
      </c>
      <c r="U1036" s="129"/>
      <c r="V1036" s="129"/>
    </row>
    <row r="1037" spans="2:22" ht="15">
      <c r="B1037" s="341">
        <v>42982</v>
      </c>
      <c r="C1037" s="342">
        <v>100</v>
      </c>
      <c r="D1037" s="342">
        <v>3</v>
      </c>
      <c r="E1037" s="342">
        <v>96.5</v>
      </c>
      <c r="F1037" s="343" t="s">
        <v>3291</v>
      </c>
      <c r="G1037" s="354" t="s">
        <v>3790</v>
      </c>
      <c r="U1037" s="129"/>
      <c r="V1037" s="129"/>
    </row>
    <row r="1038" spans="2:22" ht="15">
      <c r="B1038" s="341">
        <v>42982</v>
      </c>
      <c r="C1038" s="342">
        <v>1000</v>
      </c>
      <c r="D1038" s="342">
        <v>25</v>
      </c>
      <c r="E1038" s="342">
        <v>975</v>
      </c>
      <c r="F1038" s="343" t="s">
        <v>3343</v>
      </c>
      <c r="G1038" s="354" t="s">
        <v>3411</v>
      </c>
      <c r="U1038" s="129"/>
      <c r="V1038" s="129"/>
    </row>
    <row r="1039" spans="2:22" ht="15">
      <c r="B1039" s="341">
        <v>42983</v>
      </c>
      <c r="C1039" s="342">
        <v>500</v>
      </c>
      <c r="D1039" s="342">
        <v>12.5</v>
      </c>
      <c r="E1039" s="342">
        <v>487.5</v>
      </c>
      <c r="F1039" s="343" t="s">
        <v>3343</v>
      </c>
      <c r="G1039" s="354" t="s">
        <v>3412</v>
      </c>
      <c r="U1039" s="129"/>
      <c r="V1039" s="129"/>
    </row>
    <row r="1040" spans="2:22" ht="15">
      <c r="B1040" s="341">
        <v>42983</v>
      </c>
      <c r="C1040" s="342">
        <v>200</v>
      </c>
      <c r="D1040" s="342">
        <v>5</v>
      </c>
      <c r="E1040" s="342">
        <v>195</v>
      </c>
      <c r="F1040" s="343" t="s">
        <v>3297</v>
      </c>
      <c r="G1040" s="354" t="s">
        <v>3413</v>
      </c>
      <c r="U1040" s="129"/>
      <c r="V1040" s="129"/>
    </row>
    <row r="1041" spans="2:22" ht="15">
      <c r="B1041" s="341">
        <v>42983</v>
      </c>
      <c r="C1041" s="342">
        <v>200</v>
      </c>
      <c r="D1041" s="342">
        <v>5</v>
      </c>
      <c r="E1041" s="342">
        <v>195</v>
      </c>
      <c r="F1041" s="343" t="s">
        <v>3357</v>
      </c>
      <c r="G1041" s="354" t="s">
        <v>3413</v>
      </c>
      <c r="U1041" s="129"/>
      <c r="V1041" s="129"/>
    </row>
    <row r="1042" spans="2:22" ht="15">
      <c r="B1042" s="341">
        <v>42983</v>
      </c>
      <c r="C1042" s="342">
        <v>200</v>
      </c>
      <c r="D1042" s="342">
        <v>5</v>
      </c>
      <c r="E1042" s="342">
        <v>195</v>
      </c>
      <c r="F1042" s="343" t="s">
        <v>3283</v>
      </c>
      <c r="G1042" s="354" t="s">
        <v>3413</v>
      </c>
      <c r="U1042" s="129"/>
      <c r="V1042" s="129"/>
    </row>
    <row r="1043" spans="2:22" ht="15">
      <c r="B1043" s="341">
        <v>42983</v>
      </c>
      <c r="C1043" s="342">
        <v>200</v>
      </c>
      <c r="D1043" s="342">
        <v>5</v>
      </c>
      <c r="E1043" s="342">
        <v>195</v>
      </c>
      <c r="F1043" s="343" t="s">
        <v>3370</v>
      </c>
      <c r="G1043" s="354" t="s">
        <v>3413</v>
      </c>
      <c r="U1043" s="129"/>
      <c r="V1043" s="129"/>
    </row>
    <row r="1044" spans="2:22" ht="15">
      <c r="B1044" s="341">
        <v>42983</v>
      </c>
      <c r="C1044" s="342">
        <v>200</v>
      </c>
      <c r="D1044" s="342">
        <v>5</v>
      </c>
      <c r="E1044" s="342">
        <v>195</v>
      </c>
      <c r="F1044" s="343" t="s">
        <v>3270</v>
      </c>
      <c r="G1044" s="354" t="s">
        <v>3413</v>
      </c>
      <c r="U1044" s="129"/>
      <c r="V1044" s="129"/>
    </row>
    <row r="1045" spans="2:22" ht="15">
      <c r="B1045" s="341">
        <v>42983</v>
      </c>
      <c r="C1045" s="342">
        <v>200</v>
      </c>
      <c r="D1045" s="342">
        <v>5</v>
      </c>
      <c r="E1045" s="342">
        <v>195</v>
      </c>
      <c r="F1045" s="343" t="s">
        <v>3303</v>
      </c>
      <c r="G1045" s="354" t="s">
        <v>3413</v>
      </c>
      <c r="U1045" s="129"/>
      <c r="V1045" s="129"/>
    </row>
    <row r="1046" spans="2:22" ht="15">
      <c r="B1046" s="341">
        <v>42983</v>
      </c>
      <c r="C1046" s="342">
        <v>200</v>
      </c>
      <c r="D1046" s="342">
        <v>5</v>
      </c>
      <c r="E1046" s="342">
        <v>195</v>
      </c>
      <c r="F1046" s="343" t="s">
        <v>3288</v>
      </c>
      <c r="G1046" s="354" t="s">
        <v>3413</v>
      </c>
      <c r="U1046" s="129"/>
      <c r="V1046" s="129"/>
    </row>
    <row r="1047" spans="2:22" ht="15">
      <c r="B1047" s="341">
        <v>42983</v>
      </c>
      <c r="C1047" s="342">
        <v>200</v>
      </c>
      <c r="D1047" s="342">
        <v>5</v>
      </c>
      <c r="E1047" s="342">
        <v>195</v>
      </c>
      <c r="F1047" s="343" t="s">
        <v>3290</v>
      </c>
      <c r="G1047" s="354" t="s">
        <v>3413</v>
      </c>
      <c r="U1047" s="129"/>
      <c r="V1047" s="129"/>
    </row>
    <row r="1048" spans="2:22" ht="15">
      <c r="B1048" s="341">
        <v>42983</v>
      </c>
      <c r="C1048" s="342">
        <v>200</v>
      </c>
      <c r="D1048" s="342">
        <v>5</v>
      </c>
      <c r="E1048" s="342">
        <v>195</v>
      </c>
      <c r="F1048" s="343" t="s">
        <v>3294</v>
      </c>
      <c r="G1048" s="354" t="s">
        <v>3413</v>
      </c>
      <c r="U1048" s="129"/>
      <c r="V1048" s="129"/>
    </row>
    <row r="1049" spans="2:22" ht="15">
      <c r="B1049" s="341">
        <v>42983</v>
      </c>
      <c r="C1049" s="342">
        <v>5000</v>
      </c>
      <c r="D1049" s="342">
        <v>125</v>
      </c>
      <c r="E1049" s="342">
        <v>4875</v>
      </c>
      <c r="F1049" s="343" t="s">
        <v>3261</v>
      </c>
      <c r="G1049" s="354" t="s">
        <v>3414</v>
      </c>
      <c r="U1049" s="129"/>
      <c r="V1049" s="129"/>
    </row>
    <row r="1050" spans="2:22" ht="15">
      <c r="B1050" s="341">
        <v>42983</v>
      </c>
      <c r="C1050" s="342">
        <v>10000</v>
      </c>
      <c r="D1050" s="342">
        <v>250</v>
      </c>
      <c r="E1050" s="342">
        <v>9750</v>
      </c>
      <c r="F1050" s="343" t="s">
        <v>3283</v>
      </c>
      <c r="G1050" s="354" t="s">
        <v>3415</v>
      </c>
      <c r="U1050" s="129"/>
      <c r="V1050" s="129"/>
    </row>
    <row r="1051" spans="2:22" ht="15">
      <c r="B1051" s="341">
        <v>42983</v>
      </c>
      <c r="C1051" s="342">
        <v>200</v>
      </c>
      <c r="D1051" s="342">
        <v>5</v>
      </c>
      <c r="E1051" s="342">
        <v>195</v>
      </c>
      <c r="F1051" s="343" t="s">
        <v>3343</v>
      </c>
      <c r="G1051" s="354" t="s">
        <v>3329</v>
      </c>
      <c r="U1051" s="129"/>
      <c r="V1051" s="129"/>
    </row>
    <row r="1052" spans="2:22" ht="15">
      <c r="B1052" s="341">
        <v>42983</v>
      </c>
      <c r="C1052" s="342">
        <v>1234.56</v>
      </c>
      <c r="D1052" s="342">
        <v>30.86</v>
      </c>
      <c r="E1052" s="342">
        <v>1203.7</v>
      </c>
      <c r="F1052" s="343" t="s">
        <v>3283</v>
      </c>
      <c r="G1052" s="354" t="s">
        <v>3416</v>
      </c>
      <c r="U1052" s="129"/>
      <c r="V1052" s="129"/>
    </row>
    <row r="1053" spans="2:22" ht="15">
      <c r="B1053" s="341">
        <v>42983</v>
      </c>
      <c r="C1053" s="342">
        <v>225</v>
      </c>
      <c r="D1053" s="342">
        <v>4.16</v>
      </c>
      <c r="E1053" s="342">
        <v>219.37</v>
      </c>
      <c r="F1053" s="343" t="s">
        <v>3283</v>
      </c>
      <c r="G1053" s="354" t="s">
        <v>2208</v>
      </c>
      <c r="U1053" s="129"/>
      <c r="V1053" s="129"/>
    </row>
    <row r="1054" spans="2:22" ht="15">
      <c r="B1054" s="341">
        <v>42983</v>
      </c>
      <c r="C1054" s="342">
        <v>5000</v>
      </c>
      <c r="D1054" s="342">
        <v>125</v>
      </c>
      <c r="E1054" s="342">
        <v>4875</v>
      </c>
      <c r="F1054" s="343" t="s">
        <v>3283</v>
      </c>
      <c r="G1054" s="354" t="s">
        <v>2471</v>
      </c>
      <c r="U1054" s="129"/>
      <c r="V1054" s="129"/>
    </row>
    <row r="1055" spans="2:22" ht="15">
      <c r="B1055" s="341">
        <v>42983</v>
      </c>
      <c r="C1055" s="342">
        <v>500</v>
      </c>
      <c r="D1055" s="342">
        <v>12.5</v>
      </c>
      <c r="E1055" s="342">
        <v>487.5</v>
      </c>
      <c r="F1055" s="343" t="s">
        <v>3335</v>
      </c>
      <c r="G1055" s="354" t="s">
        <v>3400</v>
      </c>
      <c r="U1055" s="129"/>
      <c r="V1055" s="129"/>
    </row>
    <row r="1056" spans="2:22" ht="15">
      <c r="B1056" s="341">
        <v>42983</v>
      </c>
      <c r="C1056" s="342">
        <v>500</v>
      </c>
      <c r="D1056" s="342">
        <v>12.5</v>
      </c>
      <c r="E1056" s="342">
        <v>487.5</v>
      </c>
      <c r="F1056" s="343" t="s">
        <v>3335</v>
      </c>
      <c r="G1056" s="354" t="s">
        <v>3417</v>
      </c>
      <c r="U1056" s="129"/>
      <c r="V1056" s="129"/>
    </row>
    <row r="1057" spans="2:22" ht="15">
      <c r="B1057" s="341">
        <v>42983</v>
      </c>
      <c r="C1057" s="342">
        <v>500</v>
      </c>
      <c r="D1057" s="342">
        <v>12.5</v>
      </c>
      <c r="E1057" s="342">
        <v>487.5</v>
      </c>
      <c r="F1057" s="343" t="s">
        <v>3283</v>
      </c>
      <c r="G1057" s="354" t="s">
        <v>3418</v>
      </c>
      <c r="U1057" s="129"/>
      <c r="V1057" s="129"/>
    </row>
    <row r="1058" spans="2:22" ht="15">
      <c r="B1058" s="341">
        <v>42983</v>
      </c>
      <c r="C1058" s="342">
        <v>500</v>
      </c>
      <c r="D1058" s="342">
        <v>12.5</v>
      </c>
      <c r="E1058" s="342">
        <v>487.5</v>
      </c>
      <c r="F1058" s="343" t="s">
        <v>3419</v>
      </c>
      <c r="G1058" s="354" t="s">
        <v>3418</v>
      </c>
      <c r="U1058" s="129"/>
      <c r="V1058" s="129"/>
    </row>
    <row r="1059" spans="2:22" ht="15">
      <c r="B1059" s="341">
        <v>42983</v>
      </c>
      <c r="C1059" s="342">
        <v>500</v>
      </c>
      <c r="D1059" s="342">
        <v>12.5</v>
      </c>
      <c r="E1059" s="342">
        <v>487.5</v>
      </c>
      <c r="F1059" s="343" t="s">
        <v>3261</v>
      </c>
      <c r="G1059" s="354" t="s">
        <v>3385</v>
      </c>
      <c r="U1059" s="129"/>
      <c r="V1059" s="129"/>
    </row>
    <row r="1060" spans="2:22" ht="15">
      <c r="B1060" s="341">
        <v>42983</v>
      </c>
      <c r="C1060" s="342">
        <v>1000</v>
      </c>
      <c r="D1060" s="342">
        <v>25</v>
      </c>
      <c r="E1060" s="342">
        <v>975</v>
      </c>
      <c r="F1060" s="343" t="s">
        <v>3343</v>
      </c>
      <c r="G1060" s="354" t="s">
        <v>3420</v>
      </c>
      <c r="U1060" s="129"/>
      <c r="V1060" s="129"/>
    </row>
    <row r="1061" spans="2:22" ht="15">
      <c r="B1061" s="341">
        <v>42983</v>
      </c>
      <c r="C1061" s="342">
        <v>100</v>
      </c>
      <c r="D1061" s="342">
        <v>2.5</v>
      </c>
      <c r="E1061" s="342">
        <v>97.5</v>
      </c>
      <c r="F1061" s="343" t="s">
        <v>3261</v>
      </c>
      <c r="G1061" s="354" t="s">
        <v>3421</v>
      </c>
      <c r="U1061" s="129"/>
      <c r="V1061" s="129"/>
    </row>
    <row r="1062" spans="2:22" ht="15">
      <c r="B1062" s="341">
        <v>42983</v>
      </c>
      <c r="C1062" s="342">
        <v>3500</v>
      </c>
      <c r="D1062" s="342">
        <v>87.5</v>
      </c>
      <c r="E1062" s="342">
        <v>3412.5</v>
      </c>
      <c r="F1062" s="343" t="s">
        <v>3261</v>
      </c>
      <c r="G1062" s="354" t="s">
        <v>3422</v>
      </c>
      <c r="U1062" s="129"/>
      <c r="V1062" s="129"/>
    </row>
    <row r="1063" spans="2:22" ht="15">
      <c r="B1063" s="341">
        <v>42983</v>
      </c>
      <c r="C1063" s="342">
        <v>1500</v>
      </c>
      <c r="D1063" s="342">
        <v>37.5</v>
      </c>
      <c r="E1063" s="342">
        <v>1462.5</v>
      </c>
      <c r="F1063" s="343" t="s">
        <v>3343</v>
      </c>
      <c r="G1063" s="354" t="s">
        <v>3368</v>
      </c>
      <c r="U1063" s="129"/>
      <c r="V1063" s="129"/>
    </row>
    <row r="1064" spans="2:22" ht="15">
      <c r="B1064" s="341">
        <v>42983</v>
      </c>
      <c r="C1064" s="342">
        <v>150</v>
      </c>
      <c r="D1064" s="342">
        <v>3.75</v>
      </c>
      <c r="E1064" s="342">
        <v>146.25</v>
      </c>
      <c r="F1064" s="343" t="s">
        <v>3343</v>
      </c>
      <c r="G1064" s="354" t="s">
        <v>3423</v>
      </c>
      <c r="U1064" s="129"/>
      <c r="V1064" s="129"/>
    </row>
    <row r="1065" spans="2:22" ht="15">
      <c r="B1065" s="341">
        <v>42983</v>
      </c>
      <c r="C1065" s="342">
        <v>500</v>
      </c>
      <c r="D1065" s="342">
        <v>12.5</v>
      </c>
      <c r="E1065" s="342">
        <v>487.5</v>
      </c>
      <c r="F1065" s="343" t="s">
        <v>3343</v>
      </c>
      <c r="G1065" s="354" t="s">
        <v>3424</v>
      </c>
      <c r="U1065" s="129"/>
      <c r="V1065" s="129"/>
    </row>
    <row r="1066" spans="2:22" ht="15">
      <c r="B1066" s="341">
        <v>42983</v>
      </c>
      <c r="C1066" s="342">
        <v>300</v>
      </c>
      <c r="D1066" s="342">
        <v>7.5</v>
      </c>
      <c r="E1066" s="342">
        <v>292.5</v>
      </c>
      <c r="F1066" s="343" t="s">
        <v>3261</v>
      </c>
      <c r="G1066" s="354" t="s">
        <v>3425</v>
      </c>
      <c r="U1066" s="129"/>
      <c r="V1066" s="129"/>
    </row>
    <row r="1067" spans="2:22" ht="15">
      <c r="B1067" s="341">
        <v>42983</v>
      </c>
      <c r="C1067" s="342">
        <v>100</v>
      </c>
      <c r="D1067" s="342">
        <v>2.5</v>
      </c>
      <c r="E1067" s="342">
        <v>97.5</v>
      </c>
      <c r="F1067" s="343" t="s">
        <v>3266</v>
      </c>
      <c r="G1067" s="354" t="s">
        <v>3426</v>
      </c>
      <c r="U1067" s="129"/>
      <c r="V1067" s="129"/>
    </row>
    <row r="1068" spans="2:22" ht="15">
      <c r="B1068" s="341">
        <v>42983</v>
      </c>
      <c r="C1068" s="342">
        <v>100</v>
      </c>
      <c r="D1068" s="342">
        <v>2.5</v>
      </c>
      <c r="E1068" s="342">
        <v>97.5</v>
      </c>
      <c r="F1068" s="343" t="s">
        <v>3335</v>
      </c>
      <c r="G1068" s="354" t="s">
        <v>3426</v>
      </c>
      <c r="U1068" s="129"/>
      <c r="V1068" s="129"/>
    </row>
    <row r="1069" spans="2:22" ht="15">
      <c r="B1069" s="341">
        <v>42983</v>
      </c>
      <c r="C1069" s="342">
        <v>250</v>
      </c>
      <c r="D1069" s="342">
        <v>6.25</v>
      </c>
      <c r="E1069" s="342">
        <v>243.75</v>
      </c>
      <c r="F1069" s="343" t="s">
        <v>3343</v>
      </c>
      <c r="G1069" s="354" t="s">
        <v>3427</v>
      </c>
      <c r="U1069" s="129"/>
      <c r="V1069" s="129"/>
    </row>
    <row r="1070" spans="2:22" ht="15">
      <c r="B1070" s="341">
        <v>42983</v>
      </c>
      <c r="C1070" s="342">
        <v>500</v>
      </c>
      <c r="D1070" s="342">
        <v>12.5</v>
      </c>
      <c r="E1070" s="342">
        <v>487.5</v>
      </c>
      <c r="F1070" s="343" t="s">
        <v>3261</v>
      </c>
      <c r="G1070" s="354" t="s">
        <v>3428</v>
      </c>
      <c r="U1070" s="129"/>
      <c r="V1070" s="129"/>
    </row>
    <row r="1071" spans="2:22" ht="15">
      <c r="B1071" s="341">
        <v>42983</v>
      </c>
      <c r="C1071" s="342">
        <v>300</v>
      </c>
      <c r="D1071" s="342">
        <v>7.5</v>
      </c>
      <c r="E1071" s="342">
        <v>292.5</v>
      </c>
      <c r="F1071" s="343" t="s">
        <v>3343</v>
      </c>
      <c r="G1071" s="354" t="s">
        <v>3429</v>
      </c>
      <c r="U1071" s="129"/>
      <c r="V1071" s="129"/>
    </row>
    <row r="1072" spans="2:22" ht="15">
      <c r="B1072" s="341">
        <v>42983</v>
      </c>
      <c r="C1072" s="342">
        <v>2000</v>
      </c>
      <c r="D1072" s="342">
        <v>50</v>
      </c>
      <c r="E1072" s="342">
        <v>1950</v>
      </c>
      <c r="F1072" s="343" t="s">
        <v>3261</v>
      </c>
      <c r="G1072" s="354" t="s">
        <v>2030</v>
      </c>
      <c r="U1072" s="129"/>
      <c r="V1072" s="129"/>
    </row>
    <row r="1073" spans="2:22" ht="15">
      <c r="B1073" s="341">
        <v>42983</v>
      </c>
      <c r="C1073" s="342">
        <v>50</v>
      </c>
      <c r="D1073" s="342">
        <v>1.35</v>
      </c>
      <c r="E1073" s="342">
        <v>48.25</v>
      </c>
      <c r="F1073" s="343" t="s">
        <v>3335</v>
      </c>
      <c r="G1073" s="354" t="s">
        <v>3791</v>
      </c>
      <c r="U1073" s="129"/>
      <c r="V1073" s="129"/>
    </row>
    <row r="1074" spans="2:22" ht="15">
      <c r="B1074" s="341">
        <v>42984</v>
      </c>
      <c r="C1074" s="342">
        <v>100</v>
      </c>
      <c r="D1074" s="342">
        <v>2.5</v>
      </c>
      <c r="E1074" s="342">
        <v>97.5</v>
      </c>
      <c r="F1074" s="343" t="s">
        <v>3261</v>
      </c>
      <c r="G1074" s="354" t="s">
        <v>3430</v>
      </c>
      <c r="U1074" s="129"/>
      <c r="V1074" s="129"/>
    </row>
    <row r="1075" spans="2:22" ht="15">
      <c r="B1075" s="341">
        <v>42984</v>
      </c>
      <c r="C1075" s="342">
        <v>1000</v>
      </c>
      <c r="D1075" s="342">
        <v>25</v>
      </c>
      <c r="E1075" s="342">
        <v>975</v>
      </c>
      <c r="F1075" s="343" t="s">
        <v>3343</v>
      </c>
      <c r="G1075" s="354" t="s">
        <v>3431</v>
      </c>
      <c r="U1075" s="129"/>
      <c r="V1075" s="129"/>
    </row>
    <row r="1076" spans="2:22" ht="15">
      <c r="B1076" s="341">
        <v>42984</v>
      </c>
      <c r="C1076" s="342">
        <v>500</v>
      </c>
      <c r="D1076" s="342">
        <v>12.5</v>
      </c>
      <c r="E1076" s="342">
        <v>487.5</v>
      </c>
      <c r="F1076" s="343" t="s">
        <v>3343</v>
      </c>
      <c r="G1076" s="354" t="s">
        <v>3432</v>
      </c>
      <c r="U1076" s="129"/>
      <c r="V1076" s="129"/>
    </row>
    <row r="1077" spans="2:22" ht="15">
      <c r="B1077" s="341">
        <v>42984</v>
      </c>
      <c r="C1077" s="342">
        <v>300</v>
      </c>
      <c r="D1077" s="342">
        <v>7.5</v>
      </c>
      <c r="E1077" s="342">
        <v>292.5</v>
      </c>
      <c r="F1077" s="343" t="s">
        <v>3343</v>
      </c>
      <c r="G1077" s="354" t="s">
        <v>3329</v>
      </c>
      <c r="U1077" s="129"/>
      <c r="V1077" s="129"/>
    </row>
    <row r="1078" spans="2:22" ht="15">
      <c r="B1078" s="341">
        <v>42984</v>
      </c>
      <c r="C1078" s="342">
        <v>10000</v>
      </c>
      <c r="D1078" s="342">
        <v>250</v>
      </c>
      <c r="E1078" s="342">
        <v>9750</v>
      </c>
      <c r="F1078" s="343" t="s">
        <v>3261</v>
      </c>
      <c r="G1078" s="354" t="s">
        <v>3433</v>
      </c>
      <c r="U1078" s="129"/>
      <c r="V1078" s="129"/>
    </row>
    <row r="1079" spans="2:22" ht="15">
      <c r="B1079" s="341">
        <v>42984</v>
      </c>
      <c r="C1079" s="342">
        <v>6000</v>
      </c>
      <c r="D1079" s="342">
        <v>150</v>
      </c>
      <c r="E1079" s="342">
        <v>5850</v>
      </c>
      <c r="F1079" s="343" t="s">
        <v>3343</v>
      </c>
      <c r="G1079" s="354" t="s">
        <v>3434</v>
      </c>
      <c r="U1079" s="129"/>
      <c r="V1079" s="129"/>
    </row>
    <row r="1080" spans="2:22" ht="15">
      <c r="B1080" s="341">
        <v>42984</v>
      </c>
      <c r="C1080" s="342">
        <v>320</v>
      </c>
      <c r="D1080" s="342">
        <v>8</v>
      </c>
      <c r="E1080" s="342">
        <v>312</v>
      </c>
      <c r="F1080" s="343" t="s">
        <v>3297</v>
      </c>
      <c r="G1080" s="354" t="s">
        <v>3434</v>
      </c>
      <c r="U1080" s="129"/>
      <c r="V1080" s="129"/>
    </row>
    <row r="1081" spans="2:22" ht="15">
      <c r="B1081" s="341">
        <v>42984</v>
      </c>
      <c r="C1081" s="342">
        <v>500</v>
      </c>
      <c r="D1081" s="342">
        <v>12.5</v>
      </c>
      <c r="E1081" s="342">
        <v>487.5</v>
      </c>
      <c r="F1081" s="343" t="s">
        <v>3261</v>
      </c>
      <c r="G1081" s="354" t="s">
        <v>3435</v>
      </c>
      <c r="U1081" s="129"/>
      <c r="V1081" s="129"/>
    </row>
    <row r="1082" spans="2:22" ht="15">
      <c r="B1082" s="341">
        <v>42984</v>
      </c>
      <c r="C1082" s="342">
        <v>250</v>
      </c>
      <c r="D1082" s="342">
        <v>6.25</v>
      </c>
      <c r="E1082" s="342">
        <v>243.75</v>
      </c>
      <c r="F1082" s="343" t="s">
        <v>3343</v>
      </c>
      <c r="G1082" s="354" t="s">
        <v>3409</v>
      </c>
      <c r="U1082" s="129"/>
      <c r="V1082" s="129"/>
    </row>
    <row r="1083" spans="2:22" ht="15">
      <c r="B1083" s="341">
        <v>42984</v>
      </c>
      <c r="C1083" s="342">
        <v>432</v>
      </c>
      <c r="D1083" s="342">
        <v>10.8</v>
      </c>
      <c r="E1083" s="342">
        <v>421.2</v>
      </c>
      <c r="F1083" s="343" t="s">
        <v>3261</v>
      </c>
      <c r="G1083" s="354" t="s">
        <v>2146</v>
      </c>
      <c r="U1083" s="129"/>
      <c r="V1083" s="129"/>
    </row>
    <row r="1084" spans="2:22" ht="15">
      <c r="B1084" s="341">
        <v>42984</v>
      </c>
      <c r="C1084" s="342">
        <v>500</v>
      </c>
      <c r="D1084" s="342">
        <v>15</v>
      </c>
      <c r="E1084" s="342">
        <v>482.5</v>
      </c>
      <c r="F1084" s="343" t="s">
        <v>3357</v>
      </c>
      <c r="G1084" s="354" t="s">
        <v>3792</v>
      </c>
      <c r="U1084" s="129"/>
      <c r="V1084" s="129"/>
    </row>
    <row r="1085" spans="2:22" ht="15">
      <c r="B1085" s="341">
        <v>42984</v>
      </c>
      <c r="C1085" s="342">
        <v>1500</v>
      </c>
      <c r="D1085" s="342">
        <v>37.5</v>
      </c>
      <c r="E1085" s="342">
        <v>1462.5</v>
      </c>
      <c r="F1085" s="343" t="s">
        <v>3343</v>
      </c>
      <c r="G1085" s="354" t="s">
        <v>3436</v>
      </c>
      <c r="U1085" s="129"/>
      <c r="V1085" s="129"/>
    </row>
    <row r="1086" spans="2:22" ht="15">
      <c r="B1086" s="341">
        <v>42984</v>
      </c>
      <c r="C1086" s="342">
        <v>500</v>
      </c>
      <c r="D1086" s="342">
        <v>12.5</v>
      </c>
      <c r="E1086" s="342">
        <v>487.5</v>
      </c>
      <c r="F1086" s="343" t="s">
        <v>3261</v>
      </c>
      <c r="G1086" s="354" t="s">
        <v>3437</v>
      </c>
      <c r="U1086" s="129"/>
      <c r="V1086" s="129"/>
    </row>
    <row r="1087" spans="2:22" ht="15">
      <c r="B1087" s="341">
        <v>42984</v>
      </c>
      <c r="C1087" s="342">
        <v>1000</v>
      </c>
      <c r="D1087" s="342">
        <v>25</v>
      </c>
      <c r="E1087" s="342">
        <v>975</v>
      </c>
      <c r="F1087" s="343" t="s">
        <v>3283</v>
      </c>
      <c r="G1087" s="354" t="s">
        <v>3438</v>
      </c>
      <c r="U1087" s="129"/>
      <c r="V1087" s="129"/>
    </row>
    <row r="1088" spans="2:22" ht="15">
      <c r="B1088" s="341">
        <v>42984</v>
      </c>
      <c r="C1088" s="342">
        <v>3500</v>
      </c>
      <c r="D1088" s="342">
        <v>87.5</v>
      </c>
      <c r="E1088" s="342">
        <v>3412.5</v>
      </c>
      <c r="F1088" s="343" t="s">
        <v>3343</v>
      </c>
      <c r="G1088" s="354" t="s">
        <v>3439</v>
      </c>
      <c r="U1088" s="129"/>
      <c r="V1088" s="129"/>
    </row>
    <row r="1089" spans="2:22" ht="15">
      <c r="B1089" s="341">
        <v>42984</v>
      </c>
      <c r="C1089" s="342">
        <v>1520</v>
      </c>
      <c r="D1089" s="342">
        <v>38</v>
      </c>
      <c r="E1089" s="342">
        <v>1482</v>
      </c>
      <c r="F1089" s="343" t="s">
        <v>3392</v>
      </c>
      <c r="G1089" s="354" t="s">
        <v>3440</v>
      </c>
      <c r="U1089" s="129"/>
      <c r="V1089" s="129"/>
    </row>
    <row r="1090" spans="2:22" ht="15">
      <c r="B1090" s="341">
        <v>42984</v>
      </c>
      <c r="C1090" s="342">
        <v>4800</v>
      </c>
      <c r="D1090" s="342">
        <v>120</v>
      </c>
      <c r="E1090" s="342">
        <v>4680</v>
      </c>
      <c r="F1090" s="343" t="s">
        <v>3261</v>
      </c>
      <c r="G1090" s="354" t="s">
        <v>3441</v>
      </c>
      <c r="U1090" s="129"/>
      <c r="V1090" s="129"/>
    </row>
    <row r="1091" spans="2:22" ht="15">
      <c r="B1091" s="341">
        <v>42984</v>
      </c>
      <c r="C1091" s="342">
        <v>1000</v>
      </c>
      <c r="D1091" s="342">
        <v>25</v>
      </c>
      <c r="E1091" s="342">
        <v>975</v>
      </c>
      <c r="F1091" s="343" t="s">
        <v>3283</v>
      </c>
      <c r="G1091" s="354" t="s">
        <v>3442</v>
      </c>
      <c r="U1091" s="129"/>
      <c r="V1091" s="129"/>
    </row>
    <row r="1092" spans="2:22" ht="15">
      <c r="B1092" s="341">
        <v>42984</v>
      </c>
      <c r="C1092" s="342">
        <v>1000</v>
      </c>
      <c r="D1092" s="342">
        <v>25</v>
      </c>
      <c r="E1092" s="342">
        <v>975</v>
      </c>
      <c r="F1092" s="343" t="s">
        <v>3261</v>
      </c>
      <c r="G1092" s="354" t="s">
        <v>2599</v>
      </c>
      <c r="U1092" s="129"/>
      <c r="V1092" s="129"/>
    </row>
    <row r="1093" spans="2:22" ht="15">
      <c r="B1093" s="341">
        <v>42984</v>
      </c>
      <c r="C1093" s="342">
        <v>1400</v>
      </c>
      <c r="D1093" s="342">
        <v>35</v>
      </c>
      <c r="E1093" s="342">
        <v>1365</v>
      </c>
      <c r="F1093" s="343" t="s">
        <v>3261</v>
      </c>
      <c r="G1093" s="354" t="s">
        <v>3443</v>
      </c>
      <c r="U1093" s="129"/>
      <c r="V1093" s="129"/>
    </row>
    <row r="1094" spans="2:22" ht="15">
      <c r="B1094" s="341">
        <v>42984</v>
      </c>
      <c r="C1094" s="342">
        <v>1000</v>
      </c>
      <c r="D1094" s="342">
        <v>25</v>
      </c>
      <c r="E1094" s="342">
        <v>975</v>
      </c>
      <c r="F1094" s="343" t="s">
        <v>3266</v>
      </c>
      <c r="G1094" s="354" t="s">
        <v>3444</v>
      </c>
      <c r="U1094" s="129"/>
      <c r="V1094" s="129"/>
    </row>
    <row r="1095" spans="2:22" ht="15">
      <c r="B1095" s="341">
        <v>42984</v>
      </c>
      <c r="C1095" s="342">
        <v>5000</v>
      </c>
      <c r="D1095" s="342">
        <v>125</v>
      </c>
      <c r="E1095" s="342">
        <v>4875</v>
      </c>
      <c r="F1095" s="343" t="s">
        <v>3261</v>
      </c>
      <c r="G1095" s="354" t="s">
        <v>3445</v>
      </c>
      <c r="U1095" s="129"/>
      <c r="V1095" s="129"/>
    </row>
    <row r="1096" spans="2:22" ht="15">
      <c r="B1096" s="341">
        <v>42984</v>
      </c>
      <c r="C1096" s="342">
        <v>300</v>
      </c>
      <c r="D1096" s="342">
        <v>7.5</v>
      </c>
      <c r="E1096" s="342">
        <v>292.5</v>
      </c>
      <c r="F1096" s="343" t="s">
        <v>3343</v>
      </c>
      <c r="G1096" s="354" t="s">
        <v>3446</v>
      </c>
      <c r="U1096" s="129"/>
      <c r="V1096" s="129"/>
    </row>
    <row r="1097" spans="2:22" ht="15">
      <c r="B1097" s="341">
        <v>42984</v>
      </c>
      <c r="C1097" s="342">
        <v>850</v>
      </c>
      <c r="D1097" s="342">
        <v>21.25</v>
      </c>
      <c r="E1097" s="342">
        <v>828.75</v>
      </c>
      <c r="F1097" s="343" t="s">
        <v>3261</v>
      </c>
      <c r="G1097" s="354" t="s">
        <v>3447</v>
      </c>
      <c r="U1097" s="129"/>
      <c r="V1097" s="129"/>
    </row>
    <row r="1098" spans="2:22" ht="15">
      <c r="B1098" s="341">
        <v>42984</v>
      </c>
      <c r="C1098" s="342">
        <v>3000</v>
      </c>
      <c r="D1098" s="342">
        <v>75</v>
      </c>
      <c r="E1098" s="342">
        <v>2925</v>
      </c>
      <c r="F1098" s="343" t="s">
        <v>3261</v>
      </c>
      <c r="G1098" s="354" t="s">
        <v>3448</v>
      </c>
      <c r="U1098" s="129"/>
      <c r="V1098" s="129"/>
    </row>
    <row r="1099" spans="2:22" ht="15">
      <c r="B1099" s="341">
        <v>42984</v>
      </c>
      <c r="C1099" s="342">
        <v>1000</v>
      </c>
      <c r="D1099" s="342">
        <v>25</v>
      </c>
      <c r="E1099" s="342">
        <v>975</v>
      </c>
      <c r="F1099" s="343" t="s">
        <v>3343</v>
      </c>
      <c r="G1099" s="354" t="s">
        <v>2074</v>
      </c>
      <c r="U1099" s="129"/>
      <c r="V1099" s="129"/>
    </row>
    <row r="1100" spans="2:22" ht="15">
      <c r="B1100" s="341">
        <v>42984</v>
      </c>
      <c r="C1100" s="342">
        <v>500</v>
      </c>
      <c r="D1100" s="342">
        <v>12.5</v>
      </c>
      <c r="E1100" s="342">
        <v>487.5</v>
      </c>
      <c r="F1100" s="343" t="s">
        <v>3343</v>
      </c>
      <c r="G1100" s="354" t="s">
        <v>3449</v>
      </c>
      <c r="U1100" s="129"/>
      <c r="V1100" s="129"/>
    </row>
    <row r="1101" spans="2:22" ht="15">
      <c r="B1101" s="341">
        <v>42985</v>
      </c>
      <c r="C1101" s="342">
        <v>700</v>
      </c>
      <c r="D1101" s="342">
        <v>18.2</v>
      </c>
      <c r="E1101" s="342">
        <v>677.6</v>
      </c>
      <c r="F1101" s="343" t="s">
        <v>3343</v>
      </c>
      <c r="G1101" s="354" t="s">
        <v>3793</v>
      </c>
      <c r="U1101" s="129"/>
      <c r="V1101" s="129"/>
    </row>
    <row r="1102" spans="2:22" ht="15">
      <c r="B1102" s="341">
        <v>42985</v>
      </c>
      <c r="C1102" s="342">
        <v>1200</v>
      </c>
      <c r="D1102" s="342">
        <v>30</v>
      </c>
      <c r="E1102" s="342">
        <v>1170</v>
      </c>
      <c r="F1102" s="343" t="s">
        <v>3335</v>
      </c>
      <c r="G1102" s="354" t="s">
        <v>3450</v>
      </c>
      <c r="U1102" s="129"/>
      <c r="V1102" s="129"/>
    </row>
    <row r="1103" spans="2:22" ht="15">
      <c r="B1103" s="341">
        <v>42985</v>
      </c>
      <c r="C1103" s="342">
        <v>1000</v>
      </c>
      <c r="D1103" s="342">
        <v>25</v>
      </c>
      <c r="E1103" s="342">
        <v>975</v>
      </c>
      <c r="F1103" s="343" t="s">
        <v>3294</v>
      </c>
      <c r="G1103" s="354" t="s">
        <v>3451</v>
      </c>
      <c r="U1103" s="129"/>
      <c r="V1103" s="129"/>
    </row>
    <row r="1104" spans="2:22" ht="15">
      <c r="B1104" s="341">
        <v>42985</v>
      </c>
      <c r="C1104" s="342">
        <v>500</v>
      </c>
      <c r="D1104" s="342">
        <v>12.5</v>
      </c>
      <c r="E1104" s="342">
        <v>487.5</v>
      </c>
      <c r="F1104" s="343" t="s">
        <v>3261</v>
      </c>
      <c r="G1104" s="354" t="s">
        <v>3452</v>
      </c>
      <c r="U1104" s="129"/>
      <c r="V1104" s="129"/>
    </row>
    <row r="1105" spans="2:22" ht="15">
      <c r="B1105" s="341">
        <v>42985</v>
      </c>
      <c r="C1105" s="342">
        <v>500</v>
      </c>
      <c r="D1105" s="342">
        <v>12.5</v>
      </c>
      <c r="E1105" s="342">
        <v>487.5</v>
      </c>
      <c r="F1105" s="343" t="s">
        <v>3261</v>
      </c>
      <c r="G1105" s="354" t="s">
        <v>3453</v>
      </c>
      <c r="U1105" s="129"/>
      <c r="V1105" s="129"/>
    </row>
    <row r="1106" spans="2:22" ht="15">
      <c r="B1106" s="341">
        <v>42985</v>
      </c>
      <c r="C1106" s="342">
        <v>1000</v>
      </c>
      <c r="D1106" s="342">
        <v>25</v>
      </c>
      <c r="E1106" s="342">
        <v>975</v>
      </c>
      <c r="F1106" s="343" t="s">
        <v>3343</v>
      </c>
      <c r="G1106" s="354" t="s">
        <v>3329</v>
      </c>
      <c r="U1106" s="129"/>
      <c r="V1106" s="129"/>
    </row>
    <row r="1107" spans="2:22" ht="15">
      <c r="B1107" s="341">
        <v>42985</v>
      </c>
      <c r="C1107" s="342">
        <v>300</v>
      </c>
      <c r="D1107" s="342">
        <v>7.5</v>
      </c>
      <c r="E1107" s="342">
        <v>292.5</v>
      </c>
      <c r="F1107" s="343" t="s">
        <v>3261</v>
      </c>
      <c r="G1107" s="354" t="s">
        <v>3454</v>
      </c>
      <c r="U1107" s="129"/>
      <c r="V1107" s="129"/>
    </row>
    <row r="1108" spans="2:22" ht="15">
      <c r="B1108" s="341">
        <v>42985</v>
      </c>
      <c r="C1108" s="342">
        <v>1500</v>
      </c>
      <c r="D1108" s="342">
        <v>37.5</v>
      </c>
      <c r="E1108" s="342">
        <v>1462.5</v>
      </c>
      <c r="F1108" s="343" t="s">
        <v>3343</v>
      </c>
      <c r="G1108" s="354" t="s">
        <v>3455</v>
      </c>
      <c r="U1108" s="129"/>
      <c r="V1108" s="129"/>
    </row>
    <row r="1109" spans="2:22" ht="15">
      <c r="B1109" s="341">
        <v>42985</v>
      </c>
      <c r="C1109" s="342">
        <v>300</v>
      </c>
      <c r="D1109" s="342">
        <v>7.5</v>
      </c>
      <c r="E1109" s="342">
        <v>292.5</v>
      </c>
      <c r="F1109" s="343" t="s">
        <v>3343</v>
      </c>
      <c r="G1109" s="354" t="s">
        <v>3456</v>
      </c>
      <c r="U1109" s="129"/>
      <c r="V1109" s="129"/>
    </row>
    <row r="1110" spans="2:22" ht="15">
      <c r="B1110" s="341">
        <v>42985</v>
      </c>
      <c r="C1110" s="342">
        <v>1000</v>
      </c>
      <c r="D1110" s="342">
        <v>25</v>
      </c>
      <c r="E1110" s="342">
        <v>975</v>
      </c>
      <c r="F1110" s="343" t="s">
        <v>3303</v>
      </c>
      <c r="G1110" s="354" t="s">
        <v>3457</v>
      </c>
      <c r="U1110" s="129"/>
      <c r="V1110" s="129"/>
    </row>
    <row r="1111" spans="2:22" ht="15">
      <c r="B1111" s="341">
        <v>42985</v>
      </c>
      <c r="C1111" s="342">
        <v>200</v>
      </c>
      <c r="D1111" s="342">
        <v>5</v>
      </c>
      <c r="E1111" s="342">
        <v>195</v>
      </c>
      <c r="F1111" s="343" t="s">
        <v>3294</v>
      </c>
      <c r="G1111" s="354" t="s">
        <v>3458</v>
      </c>
      <c r="U1111" s="129"/>
      <c r="V1111" s="129"/>
    </row>
    <row r="1112" spans="2:22" ht="15">
      <c r="B1112" s="341">
        <v>42985</v>
      </c>
      <c r="C1112" s="342">
        <v>1000</v>
      </c>
      <c r="D1112" s="342">
        <v>25</v>
      </c>
      <c r="E1112" s="342">
        <v>975</v>
      </c>
      <c r="F1112" s="343" t="s">
        <v>3261</v>
      </c>
      <c r="G1112" s="354" t="s">
        <v>3459</v>
      </c>
      <c r="U1112" s="129"/>
      <c r="V1112" s="129"/>
    </row>
    <row r="1113" spans="2:22" ht="15">
      <c r="B1113" s="341">
        <v>42985</v>
      </c>
      <c r="C1113" s="342">
        <v>1800</v>
      </c>
      <c r="D1113" s="342">
        <v>45</v>
      </c>
      <c r="E1113" s="342">
        <v>1755</v>
      </c>
      <c r="F1113" s="343" t="s">
        <v>3343</v>
      </c>
      <c r="G1113" s="354" t="s">
        <v>3368</v>
      </c>
      <c r="U1113" s="129"/>
      <c r="V1113" s="129"/>
    </row>
    <row r="1114" spans="2:22" ht="15">
      <c r="B1114" s="341">
        <v>42985</v>
      </c>
      <c r="C1114" s="342">
        <v>300</v>
      </c>
      <c r="D1114" s="342">
        <v>7.5</v>
      </c>
      <c r="E1114" s="342">
        <v>292.5</v>
      </c>
      <c r="F1114" s="343" t="s">
        <v>3343</v>
      </c>
      <c r="G1114" s="354" t="s">
        <v>3456</v>
      </c>
      <c r="U1114" s="129"/>
      <c r="V1114" s="129"/>
    </row>
    <row r="1115" spans="2:22" ht="15">
      <c r="B1115" s="341">
        <v>42985</v>
      </c>
      <c r="C1115" s="342">
        <v>500</v>
      </c>
      <c r="D1115" s="342">
        <v>15</v>
      </c>
      <c r="E1115" s="342">
        <v>482.5</v>
      </c>
      <c r="F1115" s="343" t="s">
        <v>3261</v>
      </c>
      <c r="G1115" s="354" t="s">
        <v>3794</v>
      </c>
      <c r="U1115" s="129"/>
      <c r="V1115" s="129"/>
    </row>
    <row r="1116" spans="2:22" ht="15">
      <c r="B1116" s="341">
        <v>42985</v>
      </c>
      <c r="C1116" s="342">
        <v>44</v>
      </c>
      <c r="D1116" s="342">
        <v>1.1000000000000001</v>
      </c>
      <c r="E1116" s="342">
        <v>42.9</v>
      </c>
      <c r="F1116" s="343" t="s">
        <v>3261</v>
      </c>
      <c r="G1116" s="354" t="s">
        <v>3460</v>
      </c>
      <c r="U1116" s="129"/>
      <c r="V1116" s="129"/>
    </row>
    <row r="1117" spans="2:22" ht="15">
      <c r="B1117" s="341">
        <v>42985</v>
      </c>
      <c r="C1117" s="342">
        <v>5000</v>
      </c>
      <c r="D1117" s="342">
        <v>125</v>
      </c>
      <c r="E1117" s="342">
        <v>4875</v>
      </c>
      <c r="F1117" s="343" t="s">
        <v>3294</v>
      </c>
      <c r="G1117" s="354" t="s">
        <v>3461</v>
      </c>
      <c r="U1117" s="129"/>
      <c r="V1117" s="129"/>
    </row>
    <row r="1118" spans="2:22" ht="15">
      <c r="B1118" s="341">
        <v>42985</v>
      </c>
      <c r="C1118" s="342">
        <v>10000</v>
      </c>
      <c r="D1118" s="342">
        <v>250</v>
      </c>
      <c r="E1118" s="342">
        <v>9750</v>
      </c>
      <c r="F1118" s="343" t="s">
        <v>3261</v>
      </c>
      <c r="G1118" s="354" t="s">
        <v>3462</v>
      </c>
      <c r="U1118" s="129"/>
      <c r="V1118" s="129"/>
    </row>
    <row r="1119" spans="2:22" ht="15">
      <c r="B1119" s="341">
        <v>42985</v>
      </c>
      <c r="C1119" s="342">
        <v>10000</v>
      </c>
      <c r="D1119" s="342">
        <v>185</v>
      </c>
      <c r="E1119" s="342">
        <v>9750</v>
      </c>
      <c r="F1119" s="343" t="s">
        <v>3261</v>
      </c>
      <c r="G1119" s="354" t="s">
        <v>3463</v>
      </c>
      <c r="U1119" s="129"/>
      <c r="V1119" s="129"/>
    </row>
    <row r="1120" spans="2:22" ht="15">
      <c r="B1120" s="341">
        <v>42985</v>
      </c>
      <c r="C1120" s="342">
        <v>300</v>
      </c>
      <c r="D1120" s="342">
        <v>7.5</v>
      </c>
      <c r="E1120" s="342">
        <v>292.5</v>
      </c>
      <c r="F1120" s="343" t="s">
        <v>3374</v>
      </c>
      <c r="G1120" s="354" t="s">
        <v>3464</v>
      </c>
      <c r="U1120" s="129"/>
      <c r="V1120" s="129"/>
    </row>
    <row r="1121" spans="2:22" ht="15">
      <c r="B1121" s="341">
        <v>42985</v>
      </c>
      <c r="C1121" s="342">
        <v>1750</v>
      </c>
      <c r="D1121" s="342">
        <v>43.75</v>
      </c>
      <c r="E1121" s="342">
        <v>1706.25</v>
      </c>
      <c r="F1121" s="343" t="s">
        <v>3266</v>
      </c>
      <c r="G1121" s="354" t="s">
        <v>3465</v>
      </c>
      <c r="U1121" s="129"/>
      <c r="V1121" s="129"/>
    </row>
    <row r="1122" spans="2:22">
      <c r="B1122" s="341">
        <v>42985</v>
      </c>
      <c r="C1122" s="342">
        <v>1</v>
      </c>
      <c r="D1122" s="342">
        <v>0.03</v>
      </c>
      <c r="E1122" s="342">
        <v>0.97</v>
      </c>
      <c r="F1122" s="343" t="s">
        <v>3343</v>
      </c>
      <c r="G1122" s="354" t="s">
        <v>3347</v>
      </c>
    </row>
    <row r="1123" spans="2:22">
      <c r="B1123" s="341">
        <v>42985</v>
      </c>
      <c r="C1123" s="342">
        <v>200</v>
      </c>
      <c r="D1123" s="342">
        <v>5</v>
      </c>
      <c r="E1123" s="342">
        <v>195</v>
      </c>
      <c r="F1123" s="343" t="s">
        <v>3343</v>
      </c>
      <c r="G1123" s="354" t="s">
        <v>3466</v>
      </c>
    </row>
    <row r="1124" spans="2:22">
      <c r="B1124" s="341">
        <v>42985</v>
      </c>
      <c r="C1124" s="342">
        <v>1</v>
      </c>
      <c r="D1124" s="342">
        <v>0.03</v>
      </c>
      <c r="E1124" s="342">
        <v>0.97</v>
      </c>
      <c r="F1124" s="343" t="s">
        <v>3343</v>
      </c>
      <c r="G1124" s="354" t="s">
        <v>3347</v>
      </c>
    </row>
    <row r="1125" spans="2:22">
      <c r="B1125" s="341">
        <v>42985</v>
      </c>
      <c r="C1125" s="342">
        <v>500</v>
      </c>
      <c r="D1125" s="342">
        <v>12.5</v>
      </c>
      <c r="E1125" s="342">
        <v>487.5</v>
      </c>
      <c r="F1125" s="343" t="s">
        <v>3343</v>
      </c>
      <c r="G1125" s="354" t="s">
        <v>3467</v>
      </c>
    </row>
    <row r="1126" spans="2:22">
      <c r="B1126" s="341">
        <v>42985</v>
      </c>
      <c r="C1126" s="342">
        <v>500</v>
      </c>
      <c r="D1126" s="342">
        <v>12.5</v>
      </c>
      <c r="E1126" s="342">
        <v>487.5</v>
      </c>
      <c r="F1126" s="343" t="s">
        <v>3283</v>
      </c>
      <c r="G1126" s="354" t="s">
        <v>3468</v>
      </c>
    </row>
    <row r="1127" spans="2:22">
      <c r="B1127" s="341">
        <v>42985</v>
      </c>
      <c r="C1127" s="342">
        <v>7000</v>
      </c>
      <c r="D1127" s="342">
        <v>175</v>
      </c>
      <c r="E1127" s="342">
        <v>6825</v>
      </c>
      <c r="F1127" s="343" t="s">
        <v>3261</v>
      </c>
      <c r="G1127" s="354" t="s">
        <v>3469</v>
      </c>
    </row>
    <row r="1128" spans="2:22">
      <c r="B1128" s="341">
        <v>42985</v>
      </c>
      <c r="C1128" s="342">
        <v>500</v>
      </c>
      <c r="D1128" s="342">
        <v>12.5</v>
      </c>
      <c r="E1128" s="342">
        <v>487.5</v>
      </c>
      <c r="F1128" s="343" t="s">
        <v>3261</v>
      </c>
      <c r="G1128" s="354" t="s">
        <v>3470</v>
      </c>
    </row>
    <row r="1129" spans="2:22">
      <c r="B1129" s="341">
        <v>42985</v>
      </c>
      <c r="C1129" s="342">
        <v>200</v>
      </c>
      <c r="D1129" s="342">
        <v>5</v>
      </c>
      <c r="E1129" s="342">
        <v>195</v>
      </c>
      <c r="F1129" s="343" t="s">
        <v>3303</v>
      </c>
      <c r="G1129" s="354" t="s">
        <v>3471</v>
      </c>
    </row>
    <row r="1130" spans="2:22">
      <c r="B1130" s="341">
        <v>42985</v>
      </c>
      <c r="C1130" s="342">
        <v>300</v>
      </c>
      <c r="D1130" s="342">
        <v>7.5</v>
      </c>
      <c r="E1130" s="342">
        <v>292.5</v>
      </c>
      <c r="F1130" s="343" t="s">
        <v>3357</v>
      </c>
      <c r="G1130" s="354" t="s">
        <v>3472</v>
      </c>
    </row>
    <row r="1131" spans="2:22">
      <c r="B1131" s="341">
        <v>42985</v>
      </c>
      <c r="C1131" s="342">
        <v>500</v>
      </c>
      <c r="D1131" s="342">
        <v>12.5</v>
      </c>
      <c r="E1131" s="342">
        <v>487.5</v>
      </c>
      <c r="F1131" s="343" t="s">
        <v>3343</v>
      </c>
      <c r="G1131" s="354" t="s">
        <v>3473</v>
      </c>
    </row>
    <row r="1132" spans="2:22">
      <c r="B1132" s="341">
        <v>42985</v>
      </c>
      <c r="C1132" s="342">
        <v>1000</v>
      </c>
      <c r="D1132" s="342">
        <v>25</v>
      </c>
      <c r="E1132" s="342">
        <v>975</v>
      </c>
      <c r="F1132" s="343" t="s">
        <v>3261</v>
      </c>
      <c r="G1132" s="354" t="s">
        <v>3474</v>
      </c>
    </row>
    <row r="1133" spans="2:22">
      <c r="B1133" s="341">
        <v>42986</v>
      </c>
      <c r="C1133" s="342">
        <v>350</v>
      </c>
      <c r="D1133" s="342">
        <v>8.75</v>
      </c>
      <c r="E1133" s="342">
        <v>341.25</v>
      </c>
      <c r="F1133" s="343" t="s">
        <v>3261</v>
      </c>
      <c r="G1133" s="354" t="s">
        <v>3475</v>
      </c>
    </row>
    <row r="1134" spans="2:22">
      <c r="B1134" s="341">
        <v>42986</v>
      </c>
      <c r="C1134" s="342">
        <v>2000</v>
      </c>
      <c r="D1134" s="342">
        <v>50</v>
      </c>
      <c r="E1134" s="342">
        <v>1950</v>
      </c>
      <c r="F1134" s="343" t="s">
        <v>3283</v>
      </c>
      <c r="G1134" s="354" t="s">
        <v>3476</v>
      </c>
    </row>
    <row r="1135" spans="2:22">
      <c r="B1135" s="341">
        <v>42986</v>
      </c>
      <c r="C1135" s="342">
        <v>74600</v>
      </c>
      <c r="D1135" s="342">
        <v>1865</v>
      </c>
      <c r="E1135" s="342">
        <v>72735</v>
      </c>
      <c r="F1135" s="343" t="s">
        <v>3261</v>
      </c>
      <c r="G1135" s="354" t="s">
        <v>3477</v>
      </c>
    </row>
    <row r="1136" spans="2:22">
      <c r="B1136" s="341">
        <v>42986</v>
      </c>
      <c r="C1136" s="342">
        <v>100</v>
      </c>
      <c r="D1136" s="342">
        <v>2.5</v>
      </c>
      <c r="E1136" s="342">
        <v>97.5</v>
      </c>
      <c r="F1136" s="343" t="s">
        <v>3343</v>
      </c>
      <c r="G1136" s="354" t="s">
        <v>2617</v>
      </c>
    </row>
    <row r="1137" spans="2:7">
      <c r="B1137" s="341">
        <v>42986</v>
      </c>
      <c r="C1137" s="342">
        <v>100</v>
      </c>
      <c r="D1137" s="342">
        <v>2.5</v>
      </c>
      <c r="E1137" s="342">
        <v>97.5</v>
      </c>
      <c r="F1137" s="343" t="s">
        <v>3283</v>
      </c>
      <c r="G1137" s="354" t="s">
        <v>2617</v>
      </c>
    </row>
    <row r="1138" spans="2:7">
      <c r="B1138" s="341">
        <v>42986</v>
      </c>
      <c r="C1138" s="342">
        <v>100</v>
      </c>
      <c r="D1138" s="342">
        <v>2.5</v>
      </c>
      <c r="E1138" s="342">
        <v>97.5</v>
      </c>
      <c r="F1138" s="343" t="s">
        <v>3303</v>
      </c>
      <c r="G1138" s="354" t="s">
        <v>2617</v>
      </c>
    </row>
    <row r="1139" spans="2:7">
      <c r="B1139" s="341">
        <v>42986</v>
      </c>
      <c r="C1139" s="342">
        <v>3000</v>
      </c>
      <c r="D1139" s="342">
        <v>75</v>
      </c>
      <c r="E1139" s="342">
        <v>2925</v>
      </c>
      <c r="F1139" s="343" t="s">
        <v>3357</v>
      </c>
      <c r="G1139" s="354" t="s">
        <v>3478</v>
      </c>
    </row>
    <row r="1140" spans="2:7">
      <c r="B1140" s="341">
        <v>42986</v>
      </c>
      <c r="C1140" s="342">
        <v>5000</v>
      </c>
      <c r="D1140" s="342">
        <v>125</v>
      </c>
      <c r="E1140" s="342">
        <v>4875</v>
      </c>
      <c r="F1140" s="343" t="s">
        <v>3261</v>
      </c>
      <c r="G1140" s="354" t="s">
        <v>3479</v>
      </c>
    </row>
    <row r="1141" spans="2:7">
      <c r="B1141" s="341">
        <v>42986</v>
      </c>
      <c r="C1141" s="342">
        <v>1000</v>
      </c>
      <c r="D1141" s="342">
        <v>25</v>
      </c>
      <c r="E1141" s="342">
        <v>975</v>
      </c>
      <c r="F1141" s="343" t="s">
        <v>3343</v>
      </c>
      <c r="G1141" s="354" t="s">
        <v>1962</v>
      </c>
    </row>
    <row r="1142" spans="2:7">
      <c r="B1142" s="341">
        <v>42986</v>
      </c>
      <c r="C1142" s="342">
        <v>1000</v>
      </c>
      <c r="D1142" s="342">
        <v>25</v>
      </c>
      <c r="E1142" s="342">
        <v>975</v>
      </c>
      <c r="F1142" s="343" t="s">
        <v>3261</v>
      </c>
      <c r="G1142" s="354" t="s">
        <v>3480</v>
      </c>
    </row>
    <row r="1143" spans="2:7">
      <c r="B1143" s="341">
        <v>42986</v>
      </c>
      <c r="C1143" s="342">
        <v>3000</v>
      </c>
      <c r="D1143" s="342">
        <v>75</v>
      </c>
      <c r="E1143" s="342">
        <v>2925</v>
      </c>
      <c r="F1143" s="343" t="s">
        <v>3261</v>
      </c>
      <c r="G1143" s="354" t="s">
        <v>2940</v>
      </c>
    </row>
    <row r="1144" spans="2:7">
      <c r="B1144" s="341">
        <v>42986</v>
      </c>
      <c r="C1144" s="342">
        <v>1</v>
      </c>
      <c r="D1144" s="342">
        <v>0.03</v>
      </c>
      <c r="E1144" s="342">
        <v>0.97</v>
      </c>
      <c r="F1144" s="343" t="s">
        <v>3343</v>
      </c>
      <c r="G1144" s="354" t="s">
        <v>3347</v>
      </c>
    </row>
    <row r="1145" spans="2:7">
      <c r="B1145" s="341">
        <v>42986</v>
      </c>
      <c r="C1145" s="342">
        <v>350</v>
      </c>
      <c r="D1145" s="342">
        <v>8.75</v>
      </c>
      <c r="E1145" s="342">
        <v>341.25</v>
      </c>
      <c r="F1145" s="343" t="s">
        <v>3283</v>
      </c>
      <c r="G1145" s="354" t="s">
        <v>3271</v>
      </c>
    </row>
    <row r="1146" spans="2:7">
      <c r="B1146" s="341">
        <v>42986</v>
      </c>
      <c r="C1146" s="342">
        <v>500</v>
      </c>
      <c r="D1146" s="342">
        <v>12.5</v>
      </c>
      <c r="E1146" s="342">
        <v>487.5</v>
      </c>
      <c r="F1146" s="343" t="s">
        <v>3343</v>
      </c>
      <c r="G1146" s="354" t="s">
        <v>3481</v>
      </c>
    </row>
    <row r="1147" spans="2:7">
      <c r="B1147" s="341">
        <v>42986</v>
      </c>
      <c r="C1147" s="342">
        <v>300</v>
      </c>
      <c r="D1147" s="342">
        <v>7.5</v>
      </c>
      <c r="E1147" s="342">
        <v>292.5</v>
      </c>
      <c r="F1147" s="343" t="s">
        <v>3291</v>
      </c>
      <c r="G1147" s="354" t="s">
        <v>3409</v>
      </c>
    </row>
    <row r="1148" spans="2:7">
      <c r="B1148" s="341">
        <v>42986</v>
      </c>
      <c r="C1148" s="342">
        <v>5000</v>
      </c>
      <c r="D1148" s="342">
        <v>125</v>
      </c>
      <c r="E1148" s="342">
        <v>4875</v>
      </c>
      <c r="F1148" s="343" t="s">
        <v>3261</v>
      </c>
      <c r="G1148" s="354" t="s">
        <v>3482</v>
      </c>
    </row>
    <row r="1149" spans="2:7">
      <c r="B1149" s="341">
        <v>42986</v>
      </c>
      <c r="C1149" s="342">
        <v>5000</v>
      </c>
      <c r="D1149" s="342">
        <v>125</v>
      </c>
      <c r="E1149" s="342">
        <v>4875</v>
      </c>
      <c r="F1149" s="343" t="s">
        <v>3261</v>
      </c>
      <c r="G1149" s="354" t="s">
        <v>2840</v>
      </c>
    </row>
    <row r="1150" spans="2:7">
      <c r="B1150" s="341">
        <v>42986</v>
      </c>
      <c r="C1150" s="342">
        <v>1000</v>
      </c>
      <c r="D1150" s="342">
        <v>25</v>
      </c>
      <c r="E1150" s="342">
        <v>975</v>
      </c>
      <c r="F1150" s="343" t="s">
        <v>3343</v>
      </c>
      <c r="G1150" s="354" t="s">
        <v>3483</v>
      </c>
    </row>
    <row r="1151" spans="2:7">
      <c r="B1151" s="341">
        <v>42986</v>
      </c>
      <c r="C1151" s="342">
        <v>5000</v>
      </c>
      <c r="D1151" s="342">
        <v>125</v>
      </c>
      <c r="E1151" s="342">
        <v>4875</v>
      </c>
      <c r="F1151" s="343" t="s">
        <v>3261</v>
      </c>
      <c r="G1151" s="354" t="s">
        <v>3484</v>
      </c>
    </row>
    <row r="1152" spans="2:7">
      <c r="B1152" s="341">
        <v>42986</v>
      </c>
      <c r="C1152" s="342">
        <v>200</v>
      </c>
      <c r="D1152" s="342">
        <v>5</v>
      </c>
      <c r="E1152" s="342">
        <v>195</v>
      </c>
      <c r="F1152" s="343" t="s">
        <v>3343</v>
      </c>
      <c r="G1152" s="354" t="s">
        <v>3485</v>
      </c>
    </row>
    <row r="1153" spans="2:7">
      <c r="B1153" s="341">
        <v>42986</v>
      </c>
      <c r="C1153" s="342">
        <v>1000</v>
      </c>
      <c r="D1153" s="342">
        <v>25</v>
      </c>
      <c r="E1153" s="342">
        <v>975</v>
      </c>
      <c r="F1153" s="343" t="s">
        <v>3343</v>
      </c>
      <c r="G1153" s="354" t="s">
        <v>3486</v>
      </c>
    </row>
    <row r="1154" spans="2:7">
      <c r="B1154" s="341">
        <v>42986</v>
      </c>
      <c r="C1154" s="342">
        <v>1000</v>
      </c>
      <c r="D1154" s="342">
        <v>25</v>
      </c>
      <c r="E1154" s="342">
        <v>975</v>
      </c>
      <c r="F1154" s="343" t="s">
        <v>3261</v>
      </c>
      <c r="G1154" s="354" t="s">
        <v>3487</v>
      </c>
    </row>
    <row r="1155" spans="2:7">
      <c r="B1155" s="341">
        <v>42986</v>
      </c>
      <c r="C1155" s="342">
        <v>5000</v>
      </c>
      <c r="D1155" s="342">
        <v>125</v>
      </c>
      <c r="E1155" s="342">
        <v>4875</v>
      </c>
      <c r="F1155" s="343" t="s">
        <v>3343</v>
      </c>
      <c r="G1155" s="354" t="s">
        <v>2116</v>
      </c>
    </row>
    <row r="1156" spans="2:7">
      <c r="B1156" s="341">
        <v>42986</v>
      </c>
      <c r="C1156" s="342">
        <v>3000</v>
      </c>
      <c r="D1156" s="342">
        <v>75</v>
      </c>
      <c r="E1156" s="342">
        <v>2925</v>
      </c>
      <c r="F1156" s="343" t="s">
        <v>3283</v>
      </c>
      <c r="G1156" s="354" t="s">
        <v>2116</v>
      </c>
    </row>
    <row r="1157" spans="2:7">
      <c r="B1157" s="341">
        <v>42986</v>
      </c>
      <c r="C1157" s="342">
        <v>250</v>
      </c>
      <c r="D1157" s="342">
        <v>6.25</v>
      </c>
      <c r="E1157" s="342">
        <v>243.75</v>
      </c>
      <c r="F1157" s="343" t="s">
        <v>3370</v>
      </c>
      <c r="G1157" s="354" t="s">
        <v>2683</v>
      </c>
    </row>
    <row r="1158" spans="2:7">
      <c r="B1158" s="341">
        <v>42986</v>
      </c>
      <c r="C1158" s="342">
        <v>1000</v>
      </c>
      <c r="D1158" s="342">
        <v>25</v>
      </c>
      <c r="E1158" s="342">
        <v>975</v>
      </c>
      <c r="F1158" s="343" t="s">
        <v>3361</v>
      </c>
      <c r="G1158" s="354" t="s">
        <v>3488</v>
      </c>
    </row>
    <row r="1159" spans="2:7">
      <c r="B1159" s="341">
        <v>42986</v>
      </c>
      <c r="C1159" s="342">
        <v>1000</v>
      </c>
      <c r="D1159" s="342">
        <v>25</v>
      </c>
      <c r="E1159" s="342">
        <v>975</v>
      </c>
      <c r="F1159" s="343" t="s">
        <v>3294</v>
      </c>
      <c r="G1159" s="354" t="s">
        <v>3488</v>
      </c>
    </row>
    <row r="1160" spans="2:7">
      <c r="B1160" s="341">
        <v>42986</v>
      </c>
      <c r="C1160" s="342">
        <v>1000</v>
      </c>
      <c r="D1160" s="342">
        <v>30</v>
      </c>
      <c r="E1160" s="342">
        <v>960</v>
      </c>
      <c r="F1160" s="343" t="s">
        <v>3357</v>
      </c>
      <c r="G1160" s="354" t="s">
        <v>3527</v>
      </c>
    </row>
    <row r="1161" spans="2:7">
      <c r="B1161" s="341">
        <v>42986</v>
      </c>
      <c r="C1161" s="342">
        <v>5000</v>
      </c>
      <c r="D1161" s="342">
        <v>125</v>
      </c>
      <c r="E1161" s="342">
        <v>4875</v>
      </c>
      <c r="F1161" s="343" t="s">
        <v>3261</v>
      </c>
      <c r="G1161" s="354" t="s">
        <v>2003</v>
      </c>
    </row>
    <row r="1162" spans="2:7">
      <c r="B1162" s="341">
        <v>42986</v>
      </c>
      <c r="C1162" s="342">
        <v>2000</v>
      </c>
      <c r="D1162" s="342">
        <v>50</v>
      </c>
      <c r="E1162" s="342">
        <v>1950</v>
      </c>
      <c r="F1162" s="343" t="s">
        <v>3343</v>
      </c>
      <c r="G1162" s="354" t="s">
        <v>3489</v>
      </c>
    </row>
    <row r="1163" spans="2:7">
      <c r="B1163" s="341">
        <v>42986</v>
      </c>
      <c r="C1163" s="342">
        <v>2000</v>
      </c>
      <c r="D1163" s="342">
        <v>50</v>
      </c>
      <c r="E1163" s="342">
        <v>1950</v>
      </c>
      <c r="F1163" s="343" t="s">
        <v>3297</v>
      </c>
      <c r="G1163" s="354" t="s">
        <v>3489</v>
      </c>
    </row>
    <row r="1164" spans="2:7">
      <c r="B1164" s="341">
        <v>42986</v>
      </c>
      <c r="C1164" s="342">
        <v>2000</v>
      </c>
      <c r="D1164" s="342">
        <v>50</v>
      </c>
      <c r="E1164" s="342">
        <v>1950</v>
      </c>
      <c r="F1164" s="343" t="s">
        <v>3357</v>
      </c>
      <c r="G1164" s="354" t="s">
        <v>3489</v>
      </c>
    </row>
    <row r="1165" spans="2:7">
      <c r="B1165" s="341">
        <v>42986</v>
      </c>
      <c r="C1165" s="342">
        <v>2000</v>
      </c>
      <c r="D1165" s="342">
        <v>50</v>
      </c>
      <c r="E1165" s="342">
        <v>1950</v>
      </c>
      <c r="F1165" s="343" t="s">
        <v>3283</v>
      </c>
      <c r="G1165" s="354" t="s">
        <v>3489</v>
      </c>
    </row>
    <row r="1166" spans="2:7">
      <c r="B1166" s="341">
        <v>42986</v>
      </c>
      <c r="C1166" s="342">
        <v>2000</v>
      </c>
      <c r="D1166" s="342">
        <v>50</v>
      </c>
      <c r="E1166" s="342">
        <v>1950</v>
      </c>
      <c r="F1166" s="343" t="s">
        <v>3370</v>
      </c>
      <c r="G1166" s="354" t="s">
        <v>3489</v>
      </c>
    </row>
    <row r="1167" spans="2:7">
      <c r="B1167" s="341">
        <v>42986</v>
      </c>
      <c r="C1167" s="342">
        <v>2000</v>
      </c>
      <c r="D1167" s="342">
        <v>50</v>
      </c>
      <c r="E1167" s="342">
        <v>1950</v>
      </c>
      <c r="F1167" s="343" t="s">
        <v>3270</v>
      </c>
      <c r="G1167" s="354" t="s">
        <v>3489</v>
      </c>
    </row>
    <row r="1168" spans="2:7">
      <c r="B1168" s="341">
        <v>42986</v>
      </c>
      <c r="C1168" s="342">
        <v>2000</v>
      </c>
      <c r="D1168" s="342">
        <v>50</v>
      </c>
      <c r="E1168" s="342">
        <v>1950</v>
      </c>
      <c r="F1168" s="343" t="s">
        <v>3303</v>
      </c>
      <c r="G1168" s="354" t="s">
        <v>3489</v>
      </c>
    </row>
    <row r="1169" spans="2:7">
      <c r="B1169" s="341">
        <v>42986</v>
      </c>
      <c r="C1169" s="342">
        <v>2000</v>
      </c>
      <c r="D1169" s="342">
        <v>50</v>
      </c>
      <c r="E1169" s="342">
        <v>1950</v>
      </c>
      <c r="F1169" s="343" t="s">
        <v>3288</v>
      </c>
      <c r="G1169" s="354" t="s">
        <v>3489</v>
      </c>
    </row>
    <row r="1170" spans="2:7">
      <c r="B1170" s="341">
        <v>42986</v>
      </c>
      <c r="C1170" s="342">
        <v>2000</v>
      </c>
      <c r="D1170" s="342">
        <v>50</v>
      </c>
      <c r="E1170" s="342">
        <v>1950</v>
      </c>
      <c r="F1170" s="343" t="s">
        <v>3290</v>
      </c>
      <c r="G1170" s="354" t="s">
        <v>3489</v>
      </c>
    </row>
    <row r="1171" spans="2:7">
      <c r="B1171" s="341">
        <v>42986</v>
      </c>
      <c r="C1171" s="342">
        <v>2000</v>
      </c>
      <c r="D1171" s="342">
        <v>50</v>
      </c>
      <c r="E1171" s="342">
        <v>1950</v>
      </c>
      <c r="F1171" s="343" t="s">
        <v>3294</v>
      </c>
      <c r="G1171" s="354" t="s">
        <v>3489</v>
      </c>
    </row>
    <row r="1172" spans="2:7">
      <c r="B1172" s="341">
        <v>42986</v>
      </c>
      <c r="C1172" s="342">
        <v>2000</v>
      </c>
      <c r="D1172" s="342">
        <v>50</v>
      </c>
      <c r="E1172" s="342">
        <v>1950</v>
      </c>
      <c r="F1172" s="343" t="s">
        <v>3361</v>
      </c>
      <c r="G1172" s="354" t="s">
        <v>3489</v>
      </c>
    </row>
    <row r="1173" spans="2:7">
      <c r="B1173" s="341">
        <v>42986</v>
      </c>
      <c r="C1173" s="342">
        <v>2000</v>
      </c>
      <c r="D1173" s="342">
        <v>50</v>
      </c>
      <c r="E1173" s="342">
        <v>1950</v>
      </c>
      <c r="F1173" s="343" t="s">
        <v>3399</v>
      </c>
      <c r="G1173" s="354" t="s">
        <v>3489</v>
      </c>
    </row>
    <row r="1174" spans="2:7">
      <c r="B1174" s="341">
        <v>42986</v>
      </c>
      <c r="C1174" s="342">
        <v>2000</v>
      </c>
      <c r="D1174" s="342">
        <v>50</v>
      </c>
      <c r="E1174" s="342">
        <v>1950</v>
      </c>
      <c r="F1174" s="343" t="s">
        <v>3407</v>
      </c>
      <c r="G1174" s="354" t="s">
        <v>3489</v>
      </c>
    </row>
    <row r="1175" spans="2:7">
      <c r="B1175" s="341">
        <v>42986</v>
      </c>
      <c r="C1175" s="342">
        <v>2000</v>
      </c>
      <c r="D1175" s="342">
        <v>50</v>
      </c>
      <c r="E1175" s="342">
        <v>1950</v>
      </c>
      <c r="F1175" s="343" t="s">
        <v>3291</v>
      </c>
      <c r="G1175" s="354" t="s">
        <v>3489</v>
      </c>
    </row>
    <row r="1176" spans="2:7">
      <c r="B1176" s="341">
        <v>42986</v>
      </c>
      <c r="C1176" s="342">
        <v>2000</v>
      </c>
      <c r="D1176" s="342">
        <v>50</v>
      </c>
      <c r="E1176" s="342">
        <v>1950</v>
      </c>
      <c r="F1176" s="343" t="s">
        <v>3419</v>
      </c>
      <c r="G1176" s="354" t="s">
        <v>3489</v>
      </c>
    </row>
    <row r="1177" spans="2:7">
      <c r="B1177" s="341">
        <v>42986</v>
      </c>
      <c r="C1177" s="342">
        <v>2000</v>
      </c>
      <c r="D1177" s="342">
        <v>50</v>
      </c>
      <c r="E1177" s="342">
        <v>1950</v>
      </c>
      <c r="F1177" s="343" t="s">
        <v>3374</v>
      </c>
      <c r="G1177" s="354" t="s">
        <v>3489</v>
      </c>
    </row>
    <row r="1178" spans="2:7">
      <c r="B1178" s="341">
        <v>42986</v>
      </c>
      <c r="C1178" s="342">
        <v>2000</v>
      </c>
      <c r="D1178" s="342">
        <v>50</v>
      </c>
      <c r="E1178" s="342">
        <v>1950</v>
      </c>
      <c r="F1178" s="343" t="s">
        <v>3392</v>
      </c>
      <c r="G1178" s="354" t="s">
        <v>3489</v>
      </c>
    </row>
    <row r="1179" spans="2:7">
      <c r="B1179" s="341">
        <v>42986</v>
      </c>
      <c r="C1179" s="342">
        <v>2000</v>
      </c>
      <c r="D1179" s="342">
        <v>50</v>
      </c>
      <c r="E1179" s="342">
        <v>1950</v>
      </c>
      <c r="F1179" s="343" t="s">
        <v>3394</v>
      </c>
      <c r="G1179" s="354" t="s">
        <v>3489</v>
      </c>
    </row>
    <row r="1180" spans="2:7">
      <c r="B1180" s="341">
        <v>42986</v>
      </c>
      <c r="C1180" s="342">
        <v>2000</v>
      </c>
      <c r="D1180" s="342">
        <v>50</v>
      </c>
      <c r="E1180" s="342">
        <v>1950</v>
      </c>
      <c r="F1180" s="343" t="s">
        <v>3395</v>
      </c>
      <c r="G1180" s="354" t="s">
        <v>3489</v>
      </c>
    </row>
    <row r="1181" spans="2:7">
      <c r="B1181" s="341">
        <v>42986</v>
      </c>
      <c r="C1181" s="342">
        <v>2000</v>
      </c>
      <c r="D1181" s="342">
        <v>50</v>
      </c>
      <c r="E1181" s="342">
        <v>1950</v>
      </c>
      <c r="F1181" s="343" t="s">
        <v>3335</v>
      </c>
      <c r="G1181" s="354" t="s">
        <v>3489</v>
      </c>
    </row>
    <row r="1182" spans="2:7">
      <c r="B1182" s="341">
        <v>42986</v>
      </c>
      <c r="C1182" s="342">
        <v>2000</v>
      </c>
      <c r="D1182" s="342">
        <v>50</v>
      </c>
      <c r="E1182" s="342">
        <v>1950</v>
      </c>
      <c r="F1182" s="343" t="s">
        <v>3261</v>
      </c>
      <c r="G1182" s="354" t="s">
        <v>2074</v>
      </c>
    </row>
    <row r="1183" spans="2:7">
      <c r="B1183" s="341">
        <v>42986</v>
      </c>
      <c r="C1183" s="342">
        <v>3000</v>
      </c>
      <c r="D1183" s="342">
        <v>75</v>
      </c>
      <c r="E1183" s="342">
        <v>2925</v>
      </c>
      <c r="F1183" s="343" t="s">
        <v>3261</v>
      </c>
      <c r="G1183" s="354" t="s">
        <v>2618</v>
      </c>
    </row>
    <row r="1184" spans="2:7">
      <c r="B1184" s="341">
        <v>42986</v>
      </c>
      <c r="C1184" s="342">
        <v>1</v>
      </c>
      <c r="D1184" s="342">
        <v>0.03</v>
      </c>
      <c r="E1184" s="342">
        <v>0.97</v>
      </c>
      <c r="F1184" s="343" t="s">
        <v>3343</v>
      </c>
      <c r="G1184" s="354" t="s">
        <v>3490</v>
      </c>
    </row>
    <row r="1185" spans="2:7">
      <c r="B1185" s="341">
        <v>42986</v>
      </c>
      <c r="C1185" s="342">
        <v>10000</v>
      </c>
      <c r="D1185" s="342">
        <v>250</v>
      </c>
      <c r="E1185" s="342">
        <v>9750</v>
      </c>
      <c r="F1185" s="343" t="s">
        <v>3261</v>
      </c>
      <c r="G1185" s="354" t="s">
        <v>2768</v>
      </c>
    </row>
    <row r="1186" spans="2:7">
      <c r="B1186" s="341">
        <v>42986</v>
      </c>
      <c r="C1186" s="342">
        <v>1</v>
      </c>
      <c r="D1186" s="342">
        <v>0.03</v>
      </c>
      <c r="E1186" s="342">
        <v>0.97</v>
      </c>
      <c r="F1186" s="343" t="s">
        <v>3343</v>
      </c>
      <c r="G1186" s="354" t="s">
        <v>3347</v>
      </c>
    </row>
    <row r="1187" spans="2:7">
      <c r="B1187" s="341">
        <v>42986</v>
      </c>
      <c r="C1187" s="342">
        <v>1000</v>
      </c>
      <c r="D1187" s="342">
        <v>25</v>
      </c>
      <c r="E1187" s="342">
        <v>975</v>
      </c>
      <c r="F1187" s="343" t="s">
        <v>3343</v>
      </c>
      <c r="G1187" s="354" t="s">
        <v>3491</v>
      </c>
    </row>
    <row r="1188" spans="2:7">
      <c r="B1188" s="341">
        <v>42986</v>
      </c>
      <c r="C1188" s="342">
        <v>8221.44</v>
      </c>
      <c r="D1188" s="342">
        <v>205.54</v>
      </c>
      <c r="E1188" s="342">
        <v>8015.9</v>
      </c>
      <c r="F1188" s="343" t="s">
        <v>3361</v>
      </c>
      <c r="G1188" s="354" t="s">
        <v>3360</v>
      </c>
    </row>
    <row r="1189" spans="2:7">
      <c r="B1189" s="341">
        <v>42986</v>
      </c>
      <c r="C1189" s="342">
        <v>1500</v>
      </c>
      <c r="D1189" s="342">
        <v>37.5</v>
      </c>
      <c r="E1189" s="342">
        <v>1462.5</v>
      </c>
      <c r="F1189" s="343" t="s">
        <v>3303</v>
      </c>
      <c r="G1189" s="354" t="s">
        <v>3492</v>
      </c>
    </row>
    <row r="1190" spans="2:7">
      <c r="B1190" s="341">
        <v>42986</v>
      </c>
      <c r="C1190" s="342">
        <v>200</v>
      </c>
      <c r="D1190" s="342">
        <v>5</v>
      </c>
      <c r="E1190" s="342">
        <v>195</v>
      </c>
      <c r="F1190" s="343" t="s">
        <v>3261</v>
      </c>
      <c r="G1190" s="354" t="s">
        <v>2488</v>
      </c>
    </row>
    <row r="1191" spans="2:7">
      <c r="B1191" s="341">
        <v>42987</v>
      </c>
      <c r="C1191" s="342">
        <v>150</v>
      </c>
      <c r="D1191" s="342">
        <v>4.05</v>
      </c>
      <c r="E1191" s="342">
        <v>144.75</v>
      </c>
      <c r="F1191" s="343" t="s">
        <v>3343</v>
      </c>
      <c r="G1191" s="354" t="s">
        <v>3795</v>
      </c>
    </row>
    <row r="1192" spans="2:7">
      <c r="B1192" s="341">
        <v>42987</v>
      </c>
      <c r="C1192" s="342">
        <v>700</v>
      </c>
      <c r="D1192" s="342">
        <v>17.5</v>
      </c>
      <c r="E1192" s="342">
        <v>682.5</v>
      </c>
      <c r="F1192" s="343" t="s">
        <v>3343</v>
      </c>
      <c r="G1192" s="354" t="s">
        <v>1952</v>
      </c>
    </row>
    <row r="1193" spans="2:7">
      <c r="B1193" s="341">
        <v>42987</v>
      </c>
      <c r="C1193" s="342">
        <v>500</v>
      </c>
      <c r="D1193" s="342">
        <v>12.5</v>
      </c>
      <c r="E1193" s="342">
        <v>487.5</v>
      </c>
      <c r="F1193" s="343" t="s">
        <v>3261</v>
      </c>
      <c r="G1193" s="354" t="s">
        <v>3493</v>
      </c>
    </row>
    <row r="1194" spans="2:7">
      <c r="B1194" s="341">
        <v>42987</v>
      </c>
      <c r="C1194" s="342">
        <v>500</v>
      </c>
      <c r="D1194" s="342">
        <v>12.5</v>
      </c>
      <c r="E1194" s="342">
        <v>487.5</v>
      </c>
      <c r="F1194" s="343" t="s">
        <v>3261</v>
      </c>
      <c r="G1194" s="354" t="s">
        <v>3494</v>
      </c>
    </row>
    <row r="1195" spans="2:7">
      <c r="B1195" s="341">
        <v>42987</v>
      </c>
      <c r="C1195" s="342">
        <v>1000</v>
      </c>
      <c r="D1195" s="342">
        <v>25</v>
      </c>
      <c r="E1195" s="342">
        <v>975</v>
      </c>
      <c r="F1195" s="343" t="s">
        <v>3343</v>
      </c>
      <c r="G1195" s="354" t="s">
        <v>3495</v>
      </c>
    </row>
    <row r="1196" spans="2:7">
      <c r="B1196" s="341">
        <v>42987</v>
      </c>
      <c r="C1196" s="342">
        <v>1500</v>
      </c>
      <c r="D1196" s="342">
        <v>37.5</v>
      </c>
      <c r="E1196" s="342">
        <v>1462.5</v>
      </c>
      <c r="F1196" s="343" t="s">
        <v>3261</v>
      </c>
      <c r="G1196" s="354" t="s">
        <v>3496</v>
      </c>
    </row>
    <row r="1197" spans="2:7">
      <c r="B1197" s="341">
        <v>42987</v>
      </c>
      <c r="C1197" s="342">
        <v>1162.5</v>
      </c>
      <c r="D1197" s="342">
        <v>29.06</v>
      </c>
      <c r="E1197" s="342">
        <v>1133.44</v>
      </c>
      <c r="F1197" s="343" t="s">
        <v>3261</v>
      </c>
      <c r="G1197" s="354" t="s">
        <v>3497</v>
      </c>
    </row>
    <row r="1198" spans="2:7">
      <c r="B1198" s="341">
        <v>42987</v>
      </c>
      <c r="C1198" s="342">
        <v>500</v>
      </c>
      <c r="D1198" s="342">
        <v>12.5</v>
      </c>
      <c r="E1198" s="342">
        <v>487.5</v>
      </c>
      <c r="F1198" s="343" t="s">
        <v>3261</v>
      </c>
      <c r="G1198" s="354" t="s">
        <v>3498</v>
      </c>
    </row>
    <row r="1199" spans="2:7">
      <c r="B1199" s="341">
        <v>42987</v>
      </c>
      <c r="C1199" s="342">
        <v>50</v>
      </c>
      <c r="D1199" s="342">
        <v>1.25</v>
      </c>
      <c r="E1199" s="342">
        <v>48.75</v>
      </c>
      <c r="F1199" s="343" t="s">
        <v>3261</v>
      </c>
      <c r="G1199" s="354" t="s">
        <v>3405</v>
      </c>
    </row>
    <row r="1200" spans="2:7">
      <c r="B1200" s="341">
        <v>42987</v>
      </c>
      <c r="C1200" s="342">
        <v>1000</v>
      </c>
      <c r="D1200" s="342">
        <v>25</v>
      </c>
      <c r="E1200" s="342">
        <v>975</v>
      </c>
      <c r="F1200" s="343" t="s">
        <v>3270</v>
      </c>
      <c r="G1200" s="354" t="s">
        <v>3499</v>
      </c>
    </row>
    <row r="1201" spans="2:7">
      <c r="B1201" s="341">
        <v>42987</v>
      </c>
      <c r="C1201" s="342">
        <v>8536</v>
      </c>
      <c r="D1201" s="342">
        <v>213.4</v>
      </c>
      <c r="E1201" s="342">
        <v>8322.6</v>
      </c>
      <c r="F1201" s="343" t="s">
        <v>3261</v>
      </c>
      <c r="G1201" s="354" t="s">
        <v>3500</v>
      </c>
    </row>
    <row r="1202" spans="2:7">
      <c r="B1202" s="341">
        <v>42987</v>
      </c>
      <c r="C1202" s="342">
        <v>290</v>
      </c>
      <c r="D1202" s="342">
        <v>8.6999999999999993</v>
      </c>
      <c r="E1202" s="342">
        <v>279.85000000000002</v>
      </c>
      <c r="F1202" s="343" t="s">
        <v>3343</v>
      </c>
      <c r="G1202" s="354" t="s">
        <v>3796</v>
      </c>
    </row>
    <row r="1203" spans="2:7">
      <c r="B1203" s="341">
        <v>42987</v>
      </c>
      <c r="C1203" s="342">
        <v>7000</v>
      </c>
      <c r="D1203" s="342">
        <v>175</v>
      </c>
      <c r="E1203" s="342">
        <v>6825</v>
      </c>
      <c r="F1203" s="343" t="s">
        <v>3303</v>
      </c>
      <c r="G1203" s="354" t="s">
        <v>3501</v>
      </c>
    </row>
    <row r="1204" spans="2:7">
      <c r="B1204" s="341">
        <v>42987</v>
      </c>
      <c r="C1204" s="342">
        <v>1000</v>
      </c>
      <c r="D1204" s="342">
        <v>25</v>
      </c>
      <c r="E1204" s="342">
        <v>975</v>
      </c>
      <c r="F1204" s="343" t="s">
        <v>3261</v>
      </c>
      <c r="G1204" s="354" t="s">
        <v>3502</v>
      </c>
    </row>
    <row r="1205" spans="2:7">
      <c r="B1205" s="341">
        <v>42987</v>
      </c>
      <c r="C1205" s="342">
        <v>700</v>
      </c>
      <c r="D1205" s="342">
        <v>17.5</v>
      </c>
      <c r="E1205" s="342">
        <v>682.5</v>
      </c>
      <c r="F1205" s="343" t="s">
        <v>3343</v>
      </c>
      <c r="G1205" s="354" t="s">
        <v>3503</v>
      </c>
    </row>
    <row r="1206" spans="2:7">
      <c r="B1206" s="341">
        <v>42988</v>
      </c>
      <c r="C1206" s="342">
        <v>500</v>
      </c>
      <c r="D1206" s="342">
        <v>12.5</v>
      </c>
      <c r="E1206" s="342">
        <v>487.5</v>
      </c>
      <c r="F1206" s="343" t="s">
        <v>3283</v>
      </c>
      <c r="G1206" s="354" t="s">
        <v>3504</v>
      </c>
    </row>
    <row r="1207" spans="2:7">
      <c r="B1207" s="341">
        <v>42988</v>
      </c>
      <c r="C1207" s="342">
        <v>500</v>
      </c>
      <c r="D1207" s="342">
        <v>12.5</v>
      </c>
      <c r="E1207" s="342">
        <v>487.5</v>
      </c>
      <c r="F1207" s="343" t="s">
        <v>3261</v>
      </c>
      <c r="G1207" s="354" t="s">
        <v>3505</v>
      </c>
    </row>
    <row r="1208" spans="2:7">
      <c r="B1208" s="341">
        <v>42988</v>
      </c>
      <c r="C1208" s="342">
        <v>500</v>
      </c>
      <c r="D1208" s="342">
        <v>12.5</v>
      </c>
      <c r="E1208" s="342">
        <v>487.5</v>
      </c>
      <c r="F1208" s="343" t="s">
        <v>3343</v>
      </c>
      <c r="G1208" s="354" t="s">
        <v>3506</v>
      </c>
    </row>
    <row r="1209" spans="2:7">
      <c r="B1209" s="341">
        <v>42988</v>
      </c>
      <c r="C1209" s="342">
        <v>1500</v>
      </c>
      <c r="D1209" s="342">
        <v>37.5</v>
      </c>
      <c r="E1209" s="342">
        <v>1462.5</v>
      </c>
      <c r="F1209" s="343" t="s">
        <v>3261</v>
      </c>
      <c r="G1209" s="354" t="s">
        <v>3507</v>
      </c>
    </row>
    <row r="1210" spans="2:7">
      <c r="B1210" s="341">
        <v>42988</v>
      </c>
      <c r="C1210" s="342">
        <v>90</v>
      </c>
      <c r="D1210" s="342">
        <v>2.25</v>
      </c>
      <c r="E1210" s="342">
        <v>87.75</v>
      </c>
      <c r="F1210" s="343" t="s">
        <v>3343</v>
      </c>
      <c r="G1210" s="354" t="s">
        <v>2766</v>
      </c>
    </row>
    <row r="1211" spans="2:7">
      <c r="B1211" s="341">
        <v>42988</v>
      </c>
      <c r="C1211" s="342">
        <v>5000</v>
      </c>
      <c r="D1211" s="342">
        <v>125</v>
      </c>
      <c r="E1211" s="342">
        <v>4875</v>
      </c>
      <c r="F1211" s="343" t="s">
        <v>3370</v>
      </c>
      <c r="G1211" s="354" t="s">
        <v>3028</v>
      </c>
    </row>
    <row r="1212" spans="2:7">
      <c r="B1212" s="341">
        <v>42988</v>
      </c>
      <c r="C1212" s="342">
        <v>3500</v>
      </c>
      <c r="D1212" s="342">
        <v>87.5</v>
      </c>
      <c r="E1212" s="342">
        <v>3412.5</v>
      </c>
      <c r="F1212" s="343" t="s">
        <v>3261</v>
      </c>
      <c r="G1212" s="354" t="s">
        <v>3508</v>
      </c>
    </row>
    <row r="1213" spans="2:7">
      <c r="B1213" s="341">
        <v>42988</v>
      </c>
      <c r="C1213" s="342">
        <v>100</v>
      </c>
      <c r="D1213" s="342">
        <v>2.5</v>
      </c>
      <c r="E1213" s="342">
        <v>97.5</v>
      </c>
      <c r="F1213" s="343" t="s">
        <v>3261</v>
      </c>
      <c r="G1213" s="354" t="s">
        <v>3472</v>
      </c>
    </row>
    <row r="1214" spans="2:7">
      <c r="B1214" s="341">
        <v>42988</v>
      </c>
      <c r="C1214" s="342">
        <v>1000</v>
      </c>
      <c r="D1214" s="342">
        <v>25</v>
      </c>
      <c r="E1214" s="342">
        <v>975</v>
      </c>
      <c r="F1214" s="343" t="s">
        <v>3335</v>
      </c>
      <c r="G1214" s="354" t="s">
        <v>3509</v>
      </c>
    </row>
    <row r="1215" spans="2:7">
      <c r="B1215" s="341">
        <v>42988</v>
      </c>
      <c r="C1215" s="342">
        <v>15000</v>
      </c>
      <c r="D1215" s="342">
        <v>375</v>
      </c>
      <c r="E1215" s="342">
        <v>14625</v>
      </c>
      <c r="F1215" s="343" t="s">
        <v>3261</v>
      </c>
      <c r="G1215" s="354" t="s">
        <v>3510</v>
      </c>
    </row>
    <row r="1216" spans="2:7">
      <c r="B1216" s="341">
        <v>42988</v>
      </c>
      <c r="C1216" s="342">
        <v>5000</v>
      </c>
      <c r="D1216" s="342">
        <v>125</v>
      </c>
      <c r="E1216" s="342">
        <v>4875</v>
      </c>
      <c r="F1216" s="343" t="s">
        <v>3261</v>
      </c>
      <c r="G1216" s="354" t="s">
        <v>3511</v>
      </c>
    </row>
    <row r="1217" spans="2:7">
      <c r="B1217" s="341">
        <v>42988</v>
      </c>
      <c r="C1217" s="342">
        <v>1000</v>
      </c>
      <c r="D1217" s="342">
        <v>25</v>
      </c>
      <c r="E1217" s="342">
        <v>975</v>
      </c>
      <c r="F1217" s="343" t="s">
        <v>3261</v>
      </c>
      <c r="G1217" s="354" t="s">
        <v>3512</v>
      </c>
    </row>
    <row r="1218" spans="2:7">
      <c r="B1218" s="341">
        <v>42988</v>
      </c>
      <c r="C1218" s="342">
        <v>1000</v>
      </c>
      <c r="D1218" s="342">
        <v>25</v>
      </c>
      <c r="E1218" s="342">
        <v>975</v>
      </c>
      <c r="F1218" s="343" t="s">
        <v>3392</v>
      </c>
      <c r="G1218" s="354" t="s">
        <v>3513</v>
      </c>
    </row>
    <row r="1219" spans="2:7">
      <c r="B1219" s="341">
        <v>42988</v>
      </c>
      <c r="C1219" s="342">
        <v>50</v>
      </c>
      <c r="D1219" s="342">
        <v>1.25</v>
      </c>
      <c r="E1219" s="342">
        <v>48.75</v>
      </c>
      <c r="F1219" s="343" t="s">
        <v>3288</v>
      </c>
      <c r="G1219" s="354" t="s">
        <v>3376</v>
      </c>
    </row>
    <row r="1220" spans="2:7">
      <c r="B1220" s="341">
        <v>42988</v>
      </c>
      <c r="C1220" s="342">
        <v>100</v>
      </c>
      <c r="D1220" s="342">
        <v>2.5</v>
      </c>
      <c r="E1220" s="342">
        <v>97.5</v>
      </c>
      <c r="F1220" s="343" t="s">
        <v>3357</v>
      </c>
      <c r="G1220" s="354" t="s">
        <v>3514</v>
      </c>
    </row>
    <row r="1221" spans="2:7">
      <c r="B1221" s="341">
        <v>42988</v>
      </c>
      <c r="C1221" s="342">
        <v>2000</v>
      </c>
      <c r="D1221" s="342">
        <v>50</v>
      </c>
      <c r="E1221" s="342">
        <v>1950</v>
      </c>
      <c r="F1221" s="343" t="s">
        <v>3261</v>
      </c>
      <c r="G1221" s="354" t="s">
        <v>3515</v>
      </c>
    </row>
    <row r="1222" spans="2:7">
      <c r="B1222" s="341">
        <v>42988</v>
      </c>
      <c r="C1222" s="342">
        <v>500</v>
      </c>
      <c r="D1222" s="342">
        <v>12.5</v>
      </c>
      <c r="E1222" s="342">
        <v>487.5</v>
      </c>
      <c r="F1222" s="343" t="s">
        <v>3261</v>
      </c>
      <c r="G1222" s="354" t="s">
        <v>3516</v>
      </c>
    </row>
    <row r="1223" spans="2:7">
      <c r="B1223" s="341">
        <v>42988</v>
      </c>
      <c r="C1223" s="342">
        <v>100</v>
      </c>
      <c r="D1223" s="342">
        <v>2.5</v>
      </c>
      <c r="E1223" s="342">
        <v>97.5</v>
      </c>
      <c r="F1223" s="343" t="s">
        <v>3297</v>
      </c>
      <c r="G1223" s="354" t="s">
        <v>3517</v>
      </c>
    </row>
    <row r="1224" spans="2:7">
      <c r="B1224" s="341">
        <v>42988</v>
      </c>
      <c r="C1224" s="342">
        <v>300</v>
      </c>
      <c r="D1224" s="342">
        <v>7.5</v>
      </c>
      <c r="E1224" s="342">
        <v>292.5</v>
      </c>
      <c r="F1224" s="343" t="s">
        <v>3297</v>
      </c>
      <c r="G1224" s="354" t="s">
        <v>3518</v>
      </c>
    </row>
    <row r="1225" spans="2:7">
      <c r="B1225" s="341">
        <v>42988</v>
      </c>
      <c r="C1225" s="342">
        <v>100</v>
      </c>
      <c r="D1225" s="342">
        <v>2.5</v>
      </c>
      <c r="E1225" s="342">
        <v>97.5</v>
      </c>
      <c r="F1225" s="343" t="s">
        <v>3261</v>
      </c>
      <c r="G1225" s="354" t="s">
        <v>3385</v>
      </c>
    </row>
    <row r="1226" spans="2:7">
      <c r="B1226" s="341">
        <v>42989</v>
      </c>
      <c r="C1226" s="342">
        <v>500</v>
      </c>
      <c r="D1226" s="342">
        <v>12.5</v>
      </c>
      <c r="E1226" s="342">
        <v>487.5</v>
      </c>
      <c r="F1226" s="343" t="s">
        <v>3261</v>
      </c>
      <c r="G1226" s="354" t="s">
        <v>3797</v>
      </c>
    </row>
    <row r="1227" spans="2:7">
      <c r="B1227" s="341">
        <v>42989</v>
      </c>
      <c r="C1227" s="342">
        <v>2000</v>
      </c>
      <c r="D1227" s="342">
        <v>50</v>
      </c>
      <c r="E1227" s="342">
        <v>1950</v>
      </c>
      <c r="F1227" s="343" t="s">
        <v>3370</v>
      </c>
      <c r="G1227" s="354" t="s">
        <v>3470</v>
      </c>
    </row>
    <row r="1228" spans="2:7">
      <c r="B1228" s="341">
        <v>42989</v>
      </c>
      <c r="C1228" s="342">
        <v>5000</v>
      </c>
      <c r="D1228" s="342">
        <v>130</v>
      </c>
      <c r="E1228" s="342">
        <v>4840</v>
      </c>
      <c r="F1228" s="343" t="s">
        <v>3291</v>
      </c>
      <c r="G1228" s="354" t="s">
        <v>3748</v>
      </c>
    </row>
    <row r="1229" spans="2:7">
      <c r="B1229" s="341">
        <v>42989</v>
      </c>
      <c r="C1229" s="342">
        <v>500</v>
      </c>
      <c r="D1229" s="342">
        <v>12.5</v>
      </c>
      <c r="E1229" s="342">
        <v>487.5</v>
      </c>
      <c r="F1229" s="343" t="s">
        <v>3343</v>
      </c>
      <c r="G1229" s="354" t="s">
        <v>2547</v>
      </c>
    </row>
    <row r="1230" spans="2:7">
      <c r="B1230" s="341">
        <v>42989</v>
      </c>
      <c r="C1230" s="342">
        <v>3530</v>
      </c>
      <c r="D1230" s="342">
        <v>88.25</v>
      </c>
      <c r="E1230" s="342">
        <v>3441.75</v>
      </c>
      <c r="F1230" s="343" t="s">
        <v>3361</v>
      </c>
      <c r="G1230" s="354" t="s">
        <v>2197</v>
      </c>
    </row>
    <row r="1231" spans="2:7">
      <c r="B1231" s="341">
        <v>42989</v>
      </c>
      <c r="C1231" s="342">
        <v>20000</v>
      </c>
      <c r="D1231" s="342">
        <v>500</v>
      </c>
      <c r="E1231" s="342">
        <v>19500</v>
      </c>
      <c r="F1231" s="343" t="s">
        <v>3261</v>
      </c>
      <c r="G1231" s="354" t="s">
        <v>3798</v>
      </c>
    </row>
    <row r="1232" spans="2:7">
      <c r="B1232" s="341">
        <v>42989</v>
      </c>
      <c r="C1232" s="342">
        <v>10000</v>
      </c>
      <c r="D1232" s="342">
        <v>250</v>
      </c>
      <c r="E1232" s="342">
        <v>9750</v>
      </c>
      <c r="F1232" s="343" t="s">
        <v>3407</v>
      </c>
      <c r="G1232" s="354" t="s">
        <v>3521</v>
      </c>
    </row>
    <row r="1233" spans="2:7">
      <c r="B1233" s="341">
        <v>42989</v>
      </c>
      <c r="C1233" s="342">
        <v>300</v>
      </c>
      <c r="D1233" s="342">
        <v>7.5</v>
      </c>
      <c r="E1233" s="342">
        <v>292.5</v>
      </c>
      <c r="F1233" s="343" t="s">
        <v>3261</v>
      </c>
      <c r="G1233" s="354" t="s">
        <v>3317</v>
      </c>
    </row>
    <row r="1234" spans="2:7">
      <c r="B1234" s="341">
        <v>42989</v>
      </c>
      <c r="C1234" s="342">
        <v>3000</v>
      </c>
      <c r="D1234" s="342">
        <v>75</v>
      </c>
      <c r="E1234" s="342">
        <v>2925</v>
      </c>
      <c r="F1234" s="343" t="s">
        <v>3283</v>
      </c>
      <c r="G1234" s="354" t="s">
        <v>3522</v>
      </c>
    </row>
    <row r="1235" spans="2:7">
      <c r="B1235" s="341">
        <v>42989</v>
      </c>
      <c r="C1235" s="342">
        <v>100</v>
      </c>
      <c r="D1235" s="342">
        <v>2.5</v>
      </c>
      <c r="E1235" s="342">
        <v>97.5</v>
      </c>
      <c r="F1235" s="343" t="s">
        <v>3343</v>
      </c>
      <c r="G1235" s="354" t="s">
        <v>3523</v>
      </c>
    </row>
    <row r="1236" spans="2:7">
      <c r="B1236" s="341">
        <v>42989</v>
      </c>
      <c r="C1236" s="342">
        <v>300</v>
      </c>
      <c r="D1236" s="342">
        <v>7.5</v>
      </c>
      <c r="E1236" s="342">
        <v>292.5</v>
      </c>
      <c r="F1236" s="343" t="s">
        <v>3343</v>
      </c>
      <c r="G1236" s="354" t="s">
        <v>3524</v>
      </c>
    </row>
    <row r="1237" spans="2:7">
      <c r="B1237" s="341">
        <v>42989</v>
      </c>
      <c r="C1237" s="342">
        <v>1000</v>
      </c>
      <c r="D1237" s="342">
        <v>25</v>
      </c>
      <c r="E1237" s="342">
        <v>975</v>
      </c>
      <c r="F1237" s="343" t="s">
        <v>3283</v>
      </c>
      <c r="G1237" s="354" t="s">
        <v>3525</v>
      </c>
    </row>
    <row r="1238" spans="2:7">
      <c r="B1238" s="341">
        <v>42989</v>
      </c>
      <c r="C1238" s="342">
        <v>300</v>
      </c>
      <c r="D1238" s="342">
        <v>7.5</v>
      </c>
      <c r="E1238" s="342">
        <v>292.5</v>
      </c>
      <c r="F1238" s="343" t="s">
        <v>3291</v>
      </c>
      <c r="G1238" s="354" t="s">
        <v>3409</v>
      </c>
    </row>
    <row r="1239" spans="2:7">
      <c r="B1239" s="341">
        <v>42989</v>
      </c>
      <c r="C1239" s="342">
        <v>1500</v>
      </c>
      <c r="D1239" s="342">
        <v>37.5</v>
      </c>
      <c r="E1239" s="342">
        <v>1462.5</v>
      </c>
      <c r="F1239" s="343" t="s">
        <v>3283</v>
      </c>
      <c r="G1239" s="354" t="s">
        <v>3382</v>
      </c>
    </row>
    <row r="1240" spans="2:7">
      <c r="B1240" s="341">
        <v>42989</v>
      </c>
      <c r="C1240" s="342">
        <v>500</v>
      </c>
      <c r="D1240" s="342">
        <v>12.5</v>
      </c>
      <c r="E1240" s="342">
        <v>487.5</v>
      </c>
      <c r="F1240" s="343" t="s">
        <v>3370</v>
      </c>
      <c r="G1240" s="354" t="s">
        <v>3382</v>
      </c>
    </row>
    <row r="1241" spans="2:7">
      <c r="B1241" s="341">
        <v>42989</v>
      </c>
      <c r="C1241" s="342">
        <v>3000</v>
      </c>
      <c r="D1241" s="342">
        <v>75</v>
      </c>
      <c r="E1241" s="342">
        <v>2925</v>
      </c>
      <c r="F1241" s="343" t="s">
        <v>3283</v>
      </c>
      <c r="G1241" s="354" t="s">
        <v>3526</v>
      </c>
    </row>
    <row r="1242" spans="2:7">
      <c r="B1242" s="341">
        <v>42989</v>
      </c>
      <c r="C1242" s="342">
        <v>3000</v>
      </c>
      <c r="D1242" s="342">
        <v>75</v>
      </c>
      <c r="E1242" s="342">
        <v>2925</v>
      </c>
      <c r="F1242" s="343" t="s">
        <v>3297</v>
      </c>
      <c r="G1242" s="354" t="s">
        <v>3526</v>
      </c>
    </row>
    <row r="1243" spans="2:7">
      <c r="B1243" s="341">
        <v>42989</v>
      </c>
      <c r="C1243" s="342">
        <v>3000</v>
      </c>
      <c r="D1243" s="342">
        <v>75</v>
      </c>
      <c r="E1243" s="342">
        <v>2925</v>
      </c>
      <c r="F1243" s="343" t="s">
        <v>3357</v>
      </c>
      <c r="G1243" s="354" t="s">
        <v>3526</v>
      </c>
    </row>
    <row r="1244" spans="2:7">
      <c r="B1244" s="341">
        <v>42989</v>
      </c>
      <c r="C1244" s="342">
        <v>3000</v>
      </c>
      <c r="D1244" s="342">
        <v>75</v>
      </c>
      <c r="E1244" s="342">
        <v>2925</v>
      </c>
      <c r="F1244" s="343" t="s">
        <v>3335</v>
      </c>
      <c r="G1244" s="354" t="s">
        <v>3526</v>
      </c>
    </row>
    <row r="1245" spans="2:7">
      <c r="B1245" s="341">
        <v>42989</v>
      </c>
      <c r="C1245" s="342">
        <v>200</v>
      </c>
      <c r="D1245" s="342">
        <v>5</v>
      </c>
      <c r="E1245" s="342">
        <v>195</v>
      </c>
      <c r="F1245" s="343" t="s">
        <v>3343</v>
      </c>
      <c r="G1245" s="354" t="s">
        <v>3527</v>
      </c>
    </row>
    <row r="1246" spans="2:7">
      <c r="B1246" s="341">
        <v>42989</v>
      </c>
      <c r="C1246" s="342">
        <v>1000</v>
      </c>
      <c r="D1246" s="342">
        <v>25</v>
      </c>
      <c r="E1246" s="342">
        <v>975</v>
      </c>
      <c r="F1246" s="343" t="s">
        <v>3343</v>
      </c>
      <c r="G1246" s="354" t="s">
        <v>3528</v>
      </c>
    </row>
    <row r="1247" spans="2:7">
      <c r="B1247" s="341">
        <v>42989</v>
      </c>
      <c r="C1247" s="342">
        <v>2000</v>
      </c>
      <c r="D1247" s="342">
        <v>50</v>
      </c>
      <c r="E1247" s="342">
        <v>1950</v>
      </c>
      <c r="F1247" s="343" t="s">
        <v>3343</v>
      </c>
      <c r="G1247" s="354" t="s">
        <v>3529</v>
      </c>
    </row>
    <row r="1248" spans="2:7">
      <c r="B1248" s="341">
        <v>42989</v>
      </c>
      <c r="C1248" s="342">
        <v>2000</v>
      </c>
      <c r="D1248" s="342">
        <v>50</v>
      </c>
      <c r="E1248" s="342">
        <v>1950</v>
      </c>
      <c r="F1248" s="343" t="s">
        <v>3370</v>
      </c>
      <c r="G1248" s="354" t="s">
        <v>3529</v>
      </c>
    </row>
    <row r="1249" spans="2:7">
      <c r="B1249" s="341">
        <v>42989</v>
      </c>
      <c r="C1249" s="342">
        <v>3000</v>
      </c>
      <c r="D1249" s="342">
        <v>75</v>
      </c>
      <c r="E1249" s="342">
        <v>2925</v>
      </c>
      <c r="F1249" s="343" t="s">
        <v>3291</v>
      </c>
      <c r="G1249" s="354" t="s">
        <v>3529</v>
      </c>
    </row>
    <row r="1250" spans="2:7">
      <c r="B1250" s="341">
        <v>42989</v>
      </c>
      <c r="C1250" s="342">
        <v>1</v>
      </c>
      <c r="D1250" s="342">
        <v>0.03</v>
      </c>
      <c r="E1250" s="342">
        <v>0.97</v>
      </c>
      <c r="F1250" s="343" t="s">
        <v>3343</v>
      </c>
      <c r="G1250" s="354" t="s">
        <v>3524</v>
      </c>
    </row>
    <row r="1251" spans="2:7">
      <c r="B1251" s="341">
        <v>42989</v>
      </c>
      <c r="C1251" s="342">
        <v>1</v>
      </c>
      <c r="D1251" s="342">
        <v>0.03</v>
      </c>
      <c r="E1251" s="342">
        <v>0.97</v>
      </c>
      <c r="F1251" s="343" t="s">
        <v>3343</v>
      </c>
      <c r="G1251" s="354" t="s">
        <v>3322</v>
      </c>
    </row>
    <row r="1252" spans="2:7">
      <c r="B1252" s="341">
        <v>42989</v>
      </c>
      <c r="C1252" s="342">
        <v>500</v>
      </c>
      <c r="D1252" s="342">
        <v>12.5</v>
      </c>
      <c r="E1252" s="342">
        <v>487.5</v>
      </c>
      <c r="F1252" s="343" t="s">
        <v>3261</v>
      </c>
      <c r="G1252" s="354" t="s">
        <v>3530</v>
      </c>
    </row>
    <row r="1253" spans="2:7">
      <c r="B1253" s="341">
        <v>42989</v>
      </c>
      <c r="C1253" s="342">
        <v>300</v>
      </c>
      <c r="D1253" s="342">
        <v>7.5</v>
      </c>
      <c r="E1253" s="342">
        <v>292.5</v>
      </c>
      <c r="F1253" s="343" t="s">
        <v>3297</v>
      </c>
      <c r="G1253" s="354" t="s">
        <v>3531</v>
      </c>
    </row>
    <row r="1254" spans="2:7">
      <c r="B1254" s="341">
        <v>42989</v>
      </c>
      <c r="C1254" s="342">
        <v>2150</v>
      </c>
      <c r="D1254" s="342">
        <v>53.75</v>
      </c>
      <c r="E1254" s="342">
        <v>2096.25</v>
      </c>
      <c r="F1254" s="343" t="s">
        <v>3283</v>
      </c>
      <c r="G1254" s="354" t="s">
        <v>3532</v>
      </c>
    </row>
    <row r="1255" spans="2:7">
      <c r="B1255" s="341">
        <v>42989</v>
      </c>
      <c r="C1255" s="342">
        <v>100000</v>
      </c>
      <c r="D1255" s="342">
        <v>2500</v>
      </c>
      <c r="E1255" s="342">
        <v>97500</v>
      </c>
      <c r="F1255" s="343" t="s">
        <v>3283</v>
      </c>
      <c r="G1255" s="354" t="s">
        <v>3533</v>
      </c>
    </row>
    <row r="1256" spans="2:7">
      <c r="B1256" s="341">
        <v>42989</v>
      </c>
      <c r="C1256" s="342">
        <v>500</v>
      </c>
      <c r="D1256" s="342">
        <v>19.5</v>
      </c>
      <c r="E1256" s="342">
        <v>475</v>
      </c>
      <c r="F1256" s="343" t="s">
        <v>3343</v>
      </c>
      <c r="G1256" s="354" t="s">
        <v>3799</v>
      </c>
    </row>
    <row r="1257" spans="2:7">
      <c r="B1257" s="341">
        <v>42990</v>
      </c>
      <c r="C1257" s="342">
        <v>500</v>
      </c>
      <c r="D1257" s="342">
        <v>12.5</v>
      </c>
      <c r="E1257" s="342">
        <v>487.5</v>
      </c>
      <c r="F1257" s="343" t="s">
        <v>3335</v>
      </c>
      <c r="G1257" s="354" t="s">
        <v>3534</v>
      </c>
    </row>
    <row r="1258" spans="2:7">
      <c r="B1258" s="341">
        <v>42990</v>
      </c>
      <c r="C1258" s="342">
        <v>1000</v>
      </c>
      <c r="D1258" s="342">
        <v>25</v>
      </c>
      <c r="E1258" s="342">
        <v>975</v>
      </c>
      <c r="F1258" s="343" t="s">
        <v>3343</v>
      </c>
      <c r="G1258" s="354" t="s">
        <v>3535</v>
      </c>
    </row>
    <row r="1259" spans="2:7">
      <c r="B1259" s="341">
        <v>42990</v>
      </c>
      <c r="C1259" s="342">
        <v>1000</v>
      </c>
      <c r="D1259" s="342">
        <v>25</v>
      </c>
      <c r="E1259" s="342">
        <v>975</v>
      </c>
      <c r="F1259" s="343" t="s">
        <v>3297</v>
      </c>
      <c r="G1259" s="354" t="s">
        <v>3535</v>
      </c>
    </row>
    <row r="1260" spans="2:7">
      <c r="B1260" s="341">
        <v>42990</v>
      </c>
      <c r="C1260" s="342">
        <v>1000</v>
      </c>
      <c r="D1260" s="342">
        <v>25</v>
      </c>
      <c r="E1260" s="342">
        <v>975</v>
      </c>
      <c r="F1260" s="343" t="s">
        <v>3343</v>
      </c>
      <c r="G1260" s="354" t="s">
        <v>3424</v>
      </c>
    </row>
    <row r="1261" spans="2:7">
      <c r="B1261" s="341">
        <v>42990</v>
      </c>
      <c r="C1261" s="342">
        <v>1000</v>
      </c>
      <c r="D1261" s="342">
        <v>27</v>
      </c>
      <c r="E1261" s="342">
        <v>965</v>
      </c>
      <c r="F1261" s="343" t="s">
        <v>3361</v>
      </c>
      <c r="G1261" s="354" t="s">
        <v>3800</v>
      </c>
    </row>
    <row r="1262" spans="2:7">
      <c r="B1262" s="341">
        <v>42990</v>
      </c>
      <c r="C1262" s="342">
        <v>792</v>
      </c>
      <c r="D1262" s="342">
        <v>19.8</v>
      </c>
      <c r="E1262" s="342">
        <v>772.2</v>
      </c>
      <c r="F1262" s="343" t="s">
        <v>3261</v>
      </c>
      <c r="G1262" s="354" t="s">
        <v>3536</v>
      </c>
    </row>
    <row r="1263" spans="2:7">
      <c r="B1263" s="341">
        <v>42990</v>
      </c>
      <c r="C1263" s="342">
        <v>30000</v>
      </c>
      <c r="D1263" s="342">
        <v>750</v>
      </c>
      <c r="E1263" s="342">
        <v>29250</v>
      </c>
      <c r="F1263" s="343" t="s">
        <v>3283</v>
      </c>
      <c r="G1263" s="354" t="s">
        <v>3537</v>
      </c>
    </row>
    <row r="1264" spans="2:7">
      <c r="B1264" s="341">
        <v>42990</v>
      </c>
      <c r="C1264" s="342">
        <v>2000</v>
      </c>
      <c r="D1264" s="342">
        <v>50</v>
      </c>
      <c r="E1264" s="342">
        <v>1950</v>
      </c>
      <c r="F1264" s="343" t="s">
        <v>3261</v>
      </c>
      <c r="G1264" s="354" t="s">
        <v>3538</v>
      </c>
    </row>
    <row r="1265" spans="2:7">
      <c r="B1265" s="341">
        <v>42990</v>
      </c>
      <c r="C1265" s="342">
        <v>500</v>
      </c>
      <c r="D1265" s="342">
        <v>12.5</v>
      </c>
      <c r="E1265" s="342">
        <v>487.5</v>
      </c>
      <c r="F1265" s="343" t="s">
        <v>3290</v>
      </c>
      <c r="G1265" s="354" t="s">
        <v>3539</v>
      </c>
    </row>
    <row r="1266" spans="2:7">
      <c r="B1266" s="341">
        <v>42990</v>
      </c>
      <c r="C1266" s="342">
        <v>500</v>
      </c>
      <c r="D1266" s="342">
        <v>12.5</v>
      </c>
      <c r="E1266" s="342">
        <v>487.5</v>
      </c>
      <c r="F1266" s="343" t="s">
        <v>3407</v>
      </c>
      <c r="G1266" s="354" t="s">
        <v>2159</v>
      </c>
    </row>
    <row r="1267" spans="2:7">
      <c r="B1267" s="341">
        <v>42990</v>
      </c>
      <c r="C1267" s="342">
        <v>500</v>
      </c>
      <c r="D1267" s="342">
        <v>12.5</v>
      </c>
      <c r="E1267" s="342">
        <v>487.5</v>
      </c>
      <c r="F1267" s="343" t="s">
        <v>3343</v>
      </c>
      <c r="G1267" s="354" t="s">
        <v>2159</v>
      </c>
    </row>
    <row r="1268" spans="2:7">
      <c r="B1268" s="341">
        <v>42990</v>
      </c>
      <c r="C1268" s="342">
        <v>1000</v>
      </c>
      <c r="D1268" s="342">
        <v>25</v>
      </c>
      <c r="E1268" s="342">
        <v>975</v>
      </c>
      <c r="F1268" s="343" t="s">
        <v>3297</v>
      </c>
      <c r="G1268" s="354" t="s">
        <v>2159</v>
      </c>
    </row>
    <row r="1269" spans="2:7">
      <c r="B1269" s="341">
        <v>42990</v>
      </c>
      <c r="C1269" s="342">
        <v>1500</v>
      </c>
      <c r="D1269" s="342">
        <v>37.5</v>
      </c>
      <c r="E1269" s="342">
        <v>1462.5</v>
      </c>
      <c r="F1269" s="343" t="s">
        <v>3343</v>
      </c>
      <c r="G1269" s="354" t="s">
        <v>3540</v>
      </c>
    </row>
    <row r="1270" spans="2:7">
      <c r="B1270" s="341">
        <v>42990</v>
      </c>
      <c r="C1270" s="342">
        <v>500</v>
      </c>
      <c r="D1270" s="342">
        <v>12.5</v>
      </c>
      <c r="E1270" s="342">
        <v>487.5</v>
      </c>
      <c r="F1270" s="343" t="s">
        <v>3261</v>
      </c>
      <c r="G1270" s="354" t="s">
        <v>3541</v>
      </c>
    </row>
    <row r="1271" spans="2:7">
      <c r="B1271" s="341">
        <v>42990</v>
      </c>
      <c r="C1271" s="342">
        <v>50</v>
      </c>
      <c r="D1271" s="342">
        <v>1.95</v>
      </c>
      <c r="E1271" s="342">
        <v>47.5</v>
      </c>
      <c r="F1271" s="343" t="s">
        <v>3343</v>
      </c>
      <c r="G1271" s="354" t="s">
        <v>3801</v>
      </c>
    </row>
    <row r="1272" spans="2:7">
      <c r="B1272" s="341">
        <v>42990</v>
      </c>
      <c r="C1272" s="342">
        <v>5800</v>
      </c>
      <c r="D1272" s="342">
        <v>145</v>
      </c>
      <c r="E1272" s="342">
        <v>5655</v>
      </c>
      <c r="F1272" s="343" t="s">
        <v>3261</v>
      </c>
      <c r="G1272" s="354" t="s">
        <v>3542</v>
      </c>
    </row>
    <row r="1273" spans="2:7">
      <c r="B1273" s="341">
        <v>42990</v>
      </c>
      <c r="C1273" s="342">
        <v>2000</v>
      </c>
      <c r="D1273" s="342">
        <v>50</v>
      </c>
      <c r="E1273" s="342">
        <v>1950</v>
      </c>
      <c r="F1273" s="343" t="s">
        <v>3283</v>
      </c>
      <c r="G1273" s="354" t="s">
        <v>3543</v>
      </c>
    </row>
    <row r="1274" spans="2:7">
      <c r="B1274" s="341">
        <v>42990</v>
      </c>
      <c r="C1274" s="342">
        <v>10000</v>
      </c>
      <c r="D1274" s="342">
        <v>250</v>
      </c>
      <c r="E1274" s="342">
        <v>9750</v>
      </c>
      <c r="F1274" s="343" t="s">
        <v>3261</v>
      </c>
      <c r="G1274" s="354" t="s">
        <v>3544</v>
      </c>
    </row>
    <row r="1275" spans="2:7">
      <c r="B1275" s="341">
        <v>42990</v>
      </c>
      <c r="C1275" s="342">
        <v>1000</v>
      </c>
      <c r="D1275" s="342">
        <v>25</v>
      </c>
      <c r="E1275" s="342">
        <v>975</v>
      </c>
      <c r="F1275" s="343" t="s">
        <v>3283</v>
      </c>
      <c r="G1275" s="354" t="s">
        <v>3545</v>
      </c>
    </row>
    <row r="1276" spans="2:7">
      <c r="B1276" s="341">
        <v>42990</v>
      </c>
      <c r="C1276" s="342">
        <v>1000</v>
      </c>
      <c r="D1276" s="342">
        <v>25</v>
      </c>
      <c r="E1276" s="342">
        <v>975</v>
      </c>
      <c r="F1276" s="343" t="s">
        <v>3297</v>
      </c>
      <c r="G1276" s="354" t="s">
        <v>3546</v>
      </c>
    </row>
    <row r="1277" spans="2:7">
      <c r="B1277" s="341">
        <v>42990</v>
      </c>
      <c r="C1277" s="342">
        <v>2000</v>
      </c>
      <c r="D1277" s="342">
        <v>50</v>
      </c>
      <c r="E1277" s="342">
        <v>1950</v>
      </c>
      <c r="F1277" s="343" t="s">
        <v>3343</v>
      </c>
      <c r="G1277" s="354" t="s">
        <v>3547</v>
      </c>
    </row>
    <row r="1278" spans="2:7">
      <c r="B1278" s="341">
        <v>42990</v>
      </c>
      <c r="C1278" s="342">
        <v>1000</v>
      </c>
      <c r="D1278" s="342">
        <v>25</v>
      </c>
      <c r="E1278" s="342">
        <v>975</v>
      </c>
      <c r="F1278" s="343" t="s">
        <v>3370</v>
      </c>
      <c r="G1278" s="354" t="s">
        <v>3548</v>
      </c>
    </row>
    <row r="1279" spans="2:7">
      <c r="B1279" s="341">
        <v>42990</v>
      </c>
      <c r="C1279" s="342">
        <v>100</v>
      </c>
      <c r="D1279" s="342">
        <v>2.5</v>
      </c>
      <c r="E1279" s="342">
        <v>97.5</v>
      </c>
      <c r="F1279" s="343" t="s">
        <v>3343</v>
      </c>
      <c r="G1279" s="354" t="s">
        <v>3549</v>
      </c>
    </row>
    <row r="1280" spans="2:7">
      <c r="B1280" s="341">
        <v>42990</v>
      </c>
      <c r="C1280" s="342">
        <v>100</v>
      </c>
      <c r="D1280" s="342">
        <v>2.5</v>
      </c>
      <c r="E1280" s="342">
        <v>97.5</v>
      </c>
      <c r="F1280" s="343" t="s">
        <v>3343</v>
      </c>
      <c r="G1280" s="354" t="s">
        <v>3550</v>
      </c>
    </row>
    <row r="1281" spans="2:7">
      <c r="B1281" s="341">
        <v>42990</v>
      </c>
      <c r="C1281" s="342">
        <v>500</v>
      </c>
      <c r="D1281" s="342">
        <v>12.5</v>
      </c>
      <c r="E1281" s="342">
        <v>487.5</v>
      </c>
      <c r="F1281" s="343" t="s">
        <v>3303</v>
      </c>
      <c r="G1281" s="354" t="s">
        <v>3550</v>
      </c>
    </row>
    <row r="1282" spans="2:7">
      <c r="B1282" s="341">
        <v>42990</v>
      </c>
      <c r="C1282" s="342">
        <v>500</v>
      </c>
      <c r="D1282" s="342">
        <v>12.5</v>
      </c>
      <c r="E1282" s="342">
        <v>487.5</v>
      </c>
      <c r="F1282" s="343" t="s">
        <v>3303</v>
      </c>
      <c r="G1282" s="354" t="s">
        <v>3551</v>
      </c>
    </row>
    <row r="1283" spans="2:7">
      <c r="B1283" s="341">
        <v>42990</v>
      </c>
      <c r="C1283" s="342">
        <v>3000</v>
      </c>
      <c r="D1283" s="342">
        <v>75</v>
      </c>
      <c r="E1283" s="342">
        <v>2925</v>
      </c>
      <c r="F1283" s="343" t="s">
        <v>3343</v>
      </c>
      <c r="G1283" s="354" t="s">
        <v>3552</v>
      </c>
    </row>
    <row r="1284" spans="2:7">
      <c r="B1284" s="341">
        <v>42990</v>
      </c>
      <c r="C1284" s="342">
        <v>908</v>
      </c>
      <c r="D1284" s="342">
        <v>22.7</v>
      </c>
      <c r="E1284" s="342">
        <v>885.3</v>
      </c>
      <c r="F1284" s="343" t="s">
        <v>3283</v>
      </c>
      <c r="G1284" s="354" t="s">
        <v>3553</v>
      </c>
    </row>
    <row r="1285" spans="2:7">
      <c r="B1285" s="341">
        <v>42990</v>
      </c>
      <c r="C1285" s="342">
        <v>1000</v>
      </c>
      <c r="D1285" s="342">
        <v>25</v>
      </c>
      <c r="E1285" s="342">
        <v>975</v>
      </c>
      <c r="F1285" s="343" t="s">
        <v>3261</v>
      </c>
      <c r="G1285" s="354" t="s">
        <v>3554</v>
      </c>
    </row>
    <row r="1286" spans="2:7">
      <c r="B1286" s="341">
        <v>42990</v>
      </c>
      <c r="C1286" s="342">
        <v>5000</v>
      </c>
      <c r="D1286" s="342">
        <v>125</v>
      </c>
      <c r="E1286" s="342">
        <v>4875</v>
      </c>
      <c r="F1286" s="343" t="s">
        <v>3297</v>
      </c>
      <c r="G1286" s="354" t="s">
        <v>3555</v>
      </c>
    </row>
    <row r="1287" spans="2:7">
      <c r="B1287" s="341">
        <v>42990</v>
      </c>
      <c r="C1287" s="342">
        <v>10000</v>
      </c>
      <c r="D1287" s="342">
        <v>250</v>
      </c>
      <c r="E1287" s="342">
        <v>9750</v>
      </c>
      <c r="F1287" s="343" t="s">
        <v>3343</v>
      </c>
      <c r="G1287" s="354" t="s">
        <v>3556</v>
      </c>
    </row>
    <row r="1288" spans="2:7">
      <c r="B1288" s="341">
        <v>42990</v>
      </c>
      <c r="C1288" s="342">
        <v>25000</v>
      </c>
      <c r="D1288" s="342">
        <v>625</v>
      </c>
      <c r="E1288" s="342">
        <v>24375</v>
      </c>
      <c r="F1288" s="343" t="s">
        <v>3361</v>
      </c>
      <c r="G1288" s="354" t="s">
        <v>3557</v>
      </c>
    </row>
    <row r="1289" spans="2:7">
      <c r="B1289" s="341">
        <v>42990</v>
      </c>
      <c r="C1289" s="342">
        <v>100</v>
      </c>
      <c r="D1289" s="342">
        <v>2.5</v>
      </c>
      <c r="E1289" s="342">
        <v>97.5</v>
      </c>
      <c r="F1289" s="343" t="s">
        <v>3283</v>
      </c>
      <c r="G1289" s="354" t="s">
        <v>3558</v>
      </c>
    </row>
    <row r="1290" spans="2:7">
      <c r="B1290" s="341">
        <v>42990</v>
      </c>
      <c r="C1290" s="342">
        <v>1000</v>
      </c>
      <c r="D1290" s="342">
        <v>25</v>
      </c>
      <c r="E1290" s="342">
        <v>975</v>
      </c>
      <c r="F1290" s="343" t="s">
        <v>3297</v>
      </c>
      <c r="G1290" s="354" t="s">
        <v>3559</v>
      </c>
    </row>
    <row r="1291" spans="2:7">
      <c r="B1291" s="341">
        <v>42990</v>
      </c>
      <c r="C1291" s="342">
        <v>30000</v>
      </c>
      <c r="D1291" s="342">
        <v>750</v>
      </c>
      <c r="E1291" s="342">
        <v>29250</v>
      </c>
      <c r="F1291" s="343" t="s">
        <v>3283</v>
      </c>
      <c r="G1291" s="354" t="s">
        <v>3560</v>
      </c>
    </row>
    <row r="1292" spans="2:7">
      <c r="B1292" s="341">
        <v>42991</v>
      </c>
      <c r="C1292" s="342">
        <v>1000</v>
      </c>
      <c r="D1292" s="342">
        <v>25</v>
      </c>
      <c r="E1292" s="342">
        <v>975</v>
      </c>
      <c r="F1292" s="343" t="s">
        <v>3261</v>
      </c>
      <c r="G1292" s="354" t="s">
        <v>3561</v>
      </c>
    </row>
    <row r="1293" spans="2:7">
      <c r="B1293" s="341">
        <v>42991</v>
      </c>
      <c r="C1293" s="342">
        <v>1000</v>
      </c>
      <c r="D1293" s="342">
        <v>25</v>
      </c>
      <c r="E1293" s="342">
        <v>975</v>
      </c>
      <c r="F1293" s="343" t="s">
        <v>3343</v>
      </c>
      <c r="G1293" s="354" t="s">
        <v>3412</v>
      </c>
    </row>
    <row r="1294" spans="2:7">
      <c r="B1294" s="341">
        <v>42991</v>
      </c>
      <c r="C1294" s="342">
        <v>3500</v>
      </c>
      <c r="D1294" s="342">
        <v>87.5</v>
      </c>
      <c r="E1294" s="342">
        <v>3412.5</v>
      </c>
      <c r="F1294" s="343" t="s">
        <v>3261</v>
      </c>
      <c r="G1294" s="354" t="s">
        <v>3562</v>
      </c>
    </row>
    <row r="1295" spans="2:7">
      <c r="B1295" s="341">
        <v>42991</v>
      </c>
      <c r="C1295" s="342">
        <v>5000</v>
      </c>
      <c r="D1295" s="342">
        <v>125</v>
      </c>
      <c r="E1295" s="342">
        <v>4875</v>
      </c>
      <c r="F1295" s="343" t="s">
        <v>3361</v>
      </c>
      <c r="G1295" s="354" t="s">
        <v>3563</v>
      </c>
    </row>
    <row r="1296" spans="2:7">
      <c r="B1296" s="341">
        <v>42991</v>
      </c>
      <c r="C1296" s="342">
        <v>12100</v>
      </c>
      <c r="D1296" s="342">
        <v>302.5</v>
      </c>
      <c r="E1296" s="342">
        <v>11797.5</v>
      </c>
      <c r="F1296" s="343" t="s">
        <v>3261</v>
      </c>
      <c r="G1296" s="354" t="s">
        <v>3564</v>
      </c>
    </row>
    <row r="1297" spans="2:7">
      <c r="B1297" s="341">
        <v>42991</v>
      </c>
      <c r="C1297" s="342">
        <v>1000</v>
      </c>
      <c r="D1297" s="342">
        <v>25</v>
      </c>
      <c r="E1297" s="342">
        <v>975</v>
      </c>
      <c r="F1297" s="343" t="s">
        <v>3261</v>
      </c>
      <c r="G1297" s="354" t="s">
        <v>3565</v>
      </c>
    </row>
    <row r="1298" spans="2:7">
      <c r="B1298" s="341">
        <v>42991</v>
      </c>
      <c r="C1298" s="342">
        <v>2000</v>
      </c>
      <c r="D1298" s="342">
        <v>50</v>
      </c>
      <c r="E1298" s="342">
        <v>1950</v>
      </c>
      <c r="F1298" s="343" t="s">
        <v>3261</v>
      </c>
      <c r="G1298" s="354" t="s">
        <v>2146</v>
      </c>
    </row>
    <row r="1299" spans="2:7">
      <c r="B1299" s="341">
        <v>42991</v>
      </c>
      <c r="C1299" s="342">
        <v>200</v>
      </c>
      <c r="D1299" s="342">
        <v>5</v>
      </c>
      <c r="E1299" s="342">
        <v>195</v>
      </c>
      <c r="F1299" s="343" t="s">
        <v>3357</v>
      </c>
      <c r="G1299" s="354" t="s">
        <v>3466</v>
      </c>
    </row>
    <row r="1300" spans="2:7">
      <c r="B1300" s="341">
        <v>42991</v>
      </c>
      <c r="C1300" s="342">
        <v>3590</v>
      </c>
      <c r="D1300" s="342">
        <v>89.75</v>
      </c>
      <c r="E1300" s="342">
        <v>3500.25</v>
      </c>
      <c r="F1300" s="343" t="s">
        <v>3335</v>
      </c>
      <c r="G1300" s="354" t="s">
        <v>3566</v>
      </c>
    </row>
    <row r="1301" spans="2:7">
      <c r="B1301" s="341">
        <v>42991</v>
      </c>
      <c r="C1301" s="342">
        <v>100</v>
      </c>
      <c r="D1301" s="342">
        <v>4.95</v>
      </c>
      <c r="E1301" s="342">
        <v>94.5</v>
      </c>
      <c r="F1301" s="343" t="s">
        <v>3343</v>
      </c>
      <c r="G1301" s="354" t="s">
        <v>3802</v>
      </c>
    </row>
    <row r="1302" spans="2:7">
      <c r="B1302" s="341">
        <v>42991</v>
      </c>
      <c r="C1302" s="342">
        <v>100</v>
      </c>
      <c r="D1302" s="342">
        <v>4.95</v>
      </c>
      <c r="E1302" s="342">
        <v>94.5</v>
      </c>
      <c r="F1302" s="343" t="s">
        <v>3297</v>
      </c>
      <c r="G1302" s="354" t="s">
        <v>3802</v>
      </c>
    </row>
    <row r="1303" spans="2:7">
      <c r="B1303" s="341">
        <v>42991</v>
      </c>
      <c r="C1303" s="342">
        <v>100</v>
      </c>
      <c r="D1303" s="342">
        <v>4.95</v>
      </c>
      <c r="E1303" s="342">
        <v>94.5</v>
      </c>
      <c r="F1303" s="343" t="s">
        <v>3357</v>
      </c>
      <c r="G1303" s="354" t="s">
        <v>3802</v>
      </c>
    </row>
    <row r="1304" spans="2:7">
      <c r="B1304" s="341">
        <v>42991</v>
      </c>
      <c r="C1304" s="342">
        <v>100</v>
      </c>
      <c r="D1304" s="342">
        <v>4.95</v>
      </c>
      <c r="E1304" s="342">
        <v>94.5</v>
      </c>
      <c r="F1304" s="343" t="s">
        <v>3283</v>
      </c>
      <c r="G1304" s="354" t="s">
        <v>3802</v>
      </c>
    </row>
    <row r="1305" spans="2:7">
      <c r="B1305" s="341">
        <v>42991</v>
      </c>
      <c r="C1305" s="342">
        <v>100</v>
      </c>
      <c r="D1305" s="342">
        <v>4.95</v>
      </c>
      <c r="E1305" s="342">
        <v>94.5</v>
      </c>
      <c r="F1305" s="343" t="s">
        <v>3370</v>
      </c>
      <c r="G1305" s="354" t="s">
        <v>3802</v>
      </c>
    </row>
    <row r="1306" spans="2:7">
      <c r="B1306" s="341">
        <v>42991</v>
      </c>
      <c r="C1306" s="342">
        <v>100</v>
      </c>
      <c r="D1306" s="342">
        <v>4.95</v>
      </c>
      <c r="E1306" s="342">
        <v>94.5</v>
      </c>
      <c r="F1306" s="343" t="s">
        <v>3270</v>
      </c>
      <c r="G1306" s="354" t="s">
        <v>3802</v>
      </c>
    </row>
    <row r="1307" spans="2:7">
      <c r="B1307" s="341">
        <v>42991</v>
      </c>
      <c r="C1307" s="342">
        <v>100</v>
      </c>
      <c r="D1307" s="342">
        <v>4.95</v>
      </c>
      <c r="E1307" s="342">
        <v>94.5</v>
      </c>
      <c r="F1307" s="343" t="s">
        <v>3303</v>
      </c>
      <c r="G1307" s="354" t="s">
        <v>3802</v>
      </c>
    </row>
    <row r="1308" spans="2:7">
      <c r="B1308" s="341">
        <v>42991</v>
      </c>
      <c r="C1308" s="342">
        <v>100</v>
      </c>
      <c r="D1308" s="342">
        <v>4.95</v>
      </c>
      <c r="E1308" s="342">
        <v>94.5</v>
      </c>
      <c r="F1308" s="343" t="s">
        <v>3288</v>
      </c>
      <c r="G1308" s="354" t="s">
        <v>3802</v>
      </c>
    </row>
    <row r="1309" spans="2:7">
      <c r="B1309" s="341">
        <v>42991</v>
      </c>
      <c r="C1309" s="342">
        <v>100</v>
      </c>
      <c r="D1309" s="342">
        <v>4.95</v>
      </c>
      <c r="E1309" s="342">
        <v>94.5</v>
      </c>
      <c r="F1309" s="343" t="s">
        <v>3290</v>
      </c>
      <c r="G1309" s="354" t="s">
        <v>3802</v>
      </c>
    </row>
    <row r="1310" spans="2:7">
      <c r="B1310" s="341">
        <v>42991</v>
      </c>
      <c r="C1310" s="342">
        <v>100</v>
      </c>
      <c r="D1310" s="342">
        <v>4.95</v>
      </c>
      <c r="E1310" s="342">
        <v>94.5</v>
      </c>
      <c r="F1310" s="343" t="s">
        <v>3294</v>
      </c>
      <c r="G1310" s="354" t="s">
        <v>3802</v>
      </c>
    </row>
    <row r="1311" spans="2:7">
      <c r="B1311" s="341">
        <v>42991</v>
      </c>
      <c r="C1311" s="342">
        <v>100</v>
      </c>
      <c r="D1311" s="342">
        <v>4.95</v>
      </c>
      <c r="E1311" s="342">
        <v>94.5</v>
      </c>
      <c r="F1311" s="343" t="s">
        <v>3361</v>
      </c>
      <c r="G1311" s="354" t="s">
        <v>3802</v>
      </c>
    </row>
    <row r="1312" spans="2:7">
      <c r="B1312" s="341">
        <v>42991</v>
      </c>
      <c r="C1312" s="342">
        <v>100</v>
      </c>
      <c r="D1312" s="342">
        <v>4.95</v>
      </c>
      <c r="E1312" s="342">
        <v>94.5</v>
      </c>
      <c r="F1312" s="343" t="s">
        <v>3399</v>
      </c>
      <c r="G1312" s="354" t="s">
        <v>3802</v>
      </c>
    </row>
    <row r="1313" spans="2:7">
      <c r="B1313" s="341">
        <v>42991</v>
      </c>
      <c r="C1313" s="342">
        <v>1000</v>
      </c>
      <c r="D1313" s="342">
        <v>25</v>
      </c>
      <c r="E1313" s="342">
        <v>975</v>
      </c>
      <c r="F1313" s="343" t="s">
        <v>3291</v>
      </c>
      <c r="G1313" s="354" t="s">
        <v>3377</v>
      </c>
    </row>
    <row r="1314" spans="2:7">
      <c r="B1314" s="341">
        <v>42991</v>
      </c>
      <c r="C1314" s="342">
        <v>100</v>
      </c>
      <c r="D1314" s="342">
        <v>4.95</v>
      </c>
      <c r="E1314" s="342">
        <v>94.5</v>
      </c>
      <c r="F1314" s="343" t="s">
        <v>3407</v>
      </c>
      <c r="G1314" s="354" t="s">
        <v>3802</v>
      </c>
    </row>
    <row r="1315" spans="2:7">
      <c r="B1315" s="341">
        <v>42991</v>
      </c>
      <c r="C1315" s="342">
        <v>100</v>
      </c>
      <c r="D1315" s="342">
        <v>4.95</v>
      </c>
      <c r="E1315" s="342">
        <v>94.5</v>
      </c>
      <c r="F1315" s="343" t="s">
        <v>3291</v>
      </c>
      <c r="G1315" s="354" t="s">
        <v>3802</v>
      </c>
    </row>
    <row r="1316" spans="2:7">
      <c r="B1316" s="341">
        <v>42991</v>
      </c>
      <c r="C1316" s="342">
        <v>100</v>
      </c>
      <c r="D1316" s="342">
        <v>4.95</v>
      </c>
      <c r="E1316" s="342">
        <v>94.5</v>
      </c>
      <c r="F1316" s="343" t="s">
        <v>3419</v>
      </c>
      <c r="G1316" s="354" t="s">
        <v>3802</v>
      </c>
    </row>
    <row r="1317" spans="2:7">
      <c r="B1317" s="341">
        <v>42991</v>
      </c>
      <c r="C1317" s="342">
        <v>100</v>
      </c>
      <c r="D1317" s="342">
        <v>4.95</v>
      </c>
      <c r="E1317" s="342">
        <v>94.5</v>
      </c>
      <c r="F1317" s="343" t="s">
        <v>3374</v>
      </c>
      <c r="G1317" s="354" t="s">
        <v>3802</v>
      </c>
    </row>
    <row r="1318" spans="2:7">
      <c r="B1318" s="341">
        <v>42991</v>
      </c>
      <c r="C1318" s="342">
        <v>100</v>
      </c>
      <c r="D1318" s="342">
        <v>4.95</v>
      </c>
      <c r="E1318" s="342">
        <v>94.5</v>
      </c>
      <c r="F1318" s="343" t="s">
        <v>3392</v>
      </c>
      <c r="G1318" s="354" t="s">
        <v>3802</v>
      </c>
    </row>
    <row r="1319" spans="2:7">
      <c r="B1319" s="341">
        <v>42991</v>
      </c>
      <c r="C1319" s="342">
        <v>100</v>
      </c>
      <c r="D1319" s="342">
        <v>4.95</v>
      </c>
      <c r="E1319" s="342">
        <v>94.5</v>
      </c>
      <c r="F1319" s="343" t="s">
        <v>3394</v>
      </c>
      <c r="G1319" s="354" t="s">
        <v>3802</v>
      </c>
    </row>
    <row r="1320" spans="2:7">
      <c r="B1320" s="341">
        <v>42991</v>
      </c>
      <c r="C1320" s="342">
        <v>100</v>
      </c>
      <c r="D1320" s="342">
        <v>4.95</v>
      </c>
      <c r="E1320" s="342">
        <v>94.5</v>
      </c>
      <c r="F1320" s="343" t="s">
        <v>3395</v>
      </c>
      <c r="G1320" s="354" t="s">
        <v>3802</v>
      </c>
    </row>
    <row r="1321" spans="2:7">
      <c r="B1321" s="341">
        <v>42991</v>
      </c>
      <c r="C1321" s="342">
        <v>100</v>
      </c>
      <c r="D1321" s="342">
        <v>4.95</v>
      </c>
      <c r="E1321" s="342">
        <v>94.5</v>
      </c>
      <c r="F1321" s="343" t="s">
        <v>3335</v>
      </c>
      <c r="G1321" s="354" t="s">
        <v>3802</v>
      </c>
    </row>
    <row r="1322" spans="2:7">
      <c r="B1322" s="341">
        <v>42991</v>
      </c>
      <c r="C1322" s="342">
        <v>4000</v>
      </c>
      <c r="D1322" s="342">
        <v>100</v>
      </c>
      <c r="E1322" s="342">
        <v>3900</v>
      </c>
      <c r="F1322" s="343" t="s">
        <v>3343</v>
      </c>
      <c r="G1322" s="354" t="s">
        <v>3567</v>
      </c>
    </row>
    <row r="1323" spans="2:7">
      <c r="B1323" s="341">
        <v>42991</v>
      </c>
      <c r="C1323" s="342">
        <v>500</v>
      </c>
      <c r="D1323" s="342">
        <v>12.5</v>
      </c>
      <c r="E1323" s="342">
        <v>487.5</v>
      </c>
      <c r="F1323" s="343" t="s">
        <v>3303</v>
      </c>
      <c r="G1323" s="354" t="s">
        <v>3568</v>
      </c>
    </row>
    <row r="1324" spans="2:7">
      <c r="B1324" s="341">
        <v>42991</v>
      </c>
      <c r="C1324" s="342">
        <v>500</v>
      </c>
      <c r="D1324" s="342">
        <v>12.5</v>
      </c>
      <c r="E1324" s="342">
        <v>487.5</v>
      </c>
      <c r="F1324" s="343" t="s">
        <v>3294</v>
      </c>
      <c r="G1324" s="354" t="s">
        <v>3568</v>
      </c>
    </row>
    <row r="1325" spans="2:7">
      <c r="B1325" s="341">
        <v>42991</v>
      </c>
      <c r="C1325" s="342">
        <v>7000</v>
      </c>
      <c r="D1325" s="342">
        <v>175</v>
      </c>
      <c r="E1325" s="342">
        <v>6825</v>
      </c>
      <c r="F1325" s="343" t="s">
        <v>3343</v>
      </c>
      <c r="G1325" s="354" t="s">
        <v>3569</v>
      </c>
    </row>
    <row r="1326" spans="2:7">
      <c r="B1326" s="341">
        <v>42991</v>
      </c>
      <c r="C1326" s="342">
        <v>50</v>
      </c>
      <c r="D1326" s="342">
        <v>1.25</v>
      </c>
      <c r="E1326" s="342">
        <v>48.75</v>
      </c>
      <c r="F1326" s="343" t="s">
        <v>3261</v>
      </c>
      <c r="G1326" s="354" t="s">
        <v>2222</v>
      </c>
    </row>
    <row r="1327" spans="2:7">
      <c r="B1327" s="341">
        <v>42991</v>
      </c>
      <c r="C1327" s="342">
        <v>1</v>
      </c>
      <c r="D1327" s="342">
        <v>0.03</v>
      </c>
      <c r="E1327" s="342">
        <v>0.97</v>
      </c>
      <c r="F1327" s="343" t="s">
        <v>3343</v>
      </c>
      <c r="G1327" s="354" t="s">
        <v>3570</v>
      </c>
    </row>
    <row r="1328" spans="2:7">
      <c r="B1328" s="341">
        <v>42991</v>
      </c>
      <c r="C1328" s="342">
        <v>2000</v>
      </c>
      <c r="D1328" s="342">
        <v>50</v>
      </c>
      <c r="E1328" s="342">
        <v>1950</v>
      </c>
      <c r="F1328" s="343" t="s">
        <v>3261</v>
      </c>
      <c r="G1328" s="354" t="s">
        <v>3571</v>
      </c>
    </row>
    <row r="1329" spans="2:7">
      <c r="B1329" s="341">
        <v>42991</v>
      </c>
      <c r="C1329" s="342">
        <v>100</v>
      </c>
      <c r="D1329" s="342">
        <v>2.5</v>
      </c>
      <c r="E1329" s="342">
        <v>97.5</v>
      </c>
      <c r="F1329" s="343" t="s">
        <v>3395</v>
      </c>
      <c r="G1329" s="354" t="s">
        <v>3517</v>
      </c>
    </row>
    <row r="1330" spans="2:7">
      <c r="B1330" s="341">
        <v>42991</v>
      </c>
      <c r="C1330" s="342">
        <v>100</v>
      </c>
      <c r="D1330" s="342">
        <v>2.5</v>
      </c>
      <c r="E1330" s="342">
        <v>97.5</v>
      </c>
      <c r="F1330" s="343" t="s">
        <v>3290</v>
      </c>
      <c r="G1330" s="354" t="s">
        <v>3517</v>
      </c>
    </row>
    <row r="1331" spans="2:7">
      <c r="B1331" s="341">
        <v>42991</v>
      </c>
      <c r="C1331" s="342">
        <v>5000</v>
      </c>
      <c r="D1331" s="342">
        <v>125</v>
      </c>
      <c r="E1331" s="342">
        <v>4875</v>
      </c>
      <c r="F1331" s="343" t="s">
        <v>3343</v>
      </c>
      <c r="G1331" s="354" t="s">
        <v>3572</v>
      </c>
    </row>
    <row r="1332" spans="2:7">
      <c r="B1332" s="341">
        <v>42991</v>
      </c>
      <c r="C1332" s="342">
        <v>1000</v>
      </c>
      <c r="D1332" s="342">
        <v>25</v>
      </c>
      <c r="E1332" s="342">
        <v>975</v>
      </c>
      <c r="F1332" s="343" t="s">
        <v>3303</v>
      </c>
      <c r="G1332" s="354" t="s">
        <v>3573</v>
      </c>
    </row>
    <row r="1333" spans="2:7">
      <c r="B1333" s="341">
        <v>42991</v>
      </c>
      <c r="C1333" s="342">
        <v>1000</v>
      </c>
      <c r="D1333" s="342">
        <v>25</v>
      </c>
      <c r="E1333" s="342">
        <v>975</v>
      </c>
      <c r="F1333" s="343" t="s">
        <v>3357</v>
      </c>
      <c r="G1333" s="354" t="s">
        <v>3573</v>
      </c>
    </row>
    <row r="1334" spans="2:7">
      <c r="B1334" s="341">
        <v>42991</v>
      </c>
      <c r="C1334" s="342">
        <v>1000</v>
      </c>
      <c r="D1334" s="342">
        <v>25</v>
      </c>
      <c r="E1334" s="342">
        <v>975</v>
      </c>
      <c r="F1334" s="343" t="s">
        <v>3343</v>
      </c>
      <c r="G1334" s="354" t="s">
        <v>3573</v>
      </c>
    </row>
    <row r="1335" spans="2:7">
      <c r="B1335" s="341">
        <v>42992</v>
      </c>
      <c r="C1335" s="342">
        <v>2000</v>
      </c>
      <c r="D1335" s="342">
        <v>50</v>
      </c>
      <c r="E1335" s="342">
        <v>1950</v>
      </c>
      <c r="F1335" s="343" t="s">
        <v>3343</v>
      </c>
      <c r="G1335" s="354" t="s">
        <v>3574</v>
      </c>
    </row>
    <row r="1336" spans="2:7">
      <c r="B1336" s="341">
        <v>42992</v>
      </c>
      <c r="C1336" s="342">
        <v>1500</v>
      </c>
      <c r="D1336" s="342">
        <v>37.5</v>
      </c>
      <c r="E1336" s="342">
        <v>1462.5</v>
      </c>
      <c r="F1336" s="343" t="s">
        <v>3283</v>
      </c>
      <c r="G1336" s="354" t="s">
        <v>3575</v>
      </c>
    </row>
    <row r="1337" spans="2:7">
      <c r="B1337" s="341">
        <v>42992</v>
      </c>
      <c r="C1337" s="342">
        <v>200</v>
      </c>
      <c r="D1337" s="342">
        <v>5</v>
      </c>
      <c r="E1337" s="342">
        <v>195</v>
      </c>
      <c r="F1337" s="343" t="s">
        <v>3343</v>
      </c>
      <c r="G1337" s="354" t="s">
        <v>3576</v>
      </c>
    </row>
    <row r="1338" spans="2:7">
      <c r="B1338" s="341">
        <v>42992</v>
      </c>
      <c r="C1338" s="342">
        <v>200</v>
      </c>
      <c r="D1338" s="342">
        <v>5</v>
      </c>
      <c r="E1338" s="342">
        <v>195</v>
      </c>
      <c r="F1338" s="343" t="s">
        <v>3335</v>
      </c>
      <c r="G1338" s="354" t="s">
        <v>3576</v>
      </c>
    </row>
    <row r="1339" spans="2:7">
      <c r="B1339" s="341">
        <v>42992</v>
      </c>
      <c r="C1339" s="342">
        <v>200</v>
      </c>
      <c r="D1339" s="342">
        <v>5</v>
      </c>
      <c r="E1339" s="342">
        <v>195</v>
      </c>
      <c r="F1339" s="343" t="s">
        <v>3357</v>
      </c>
      <c r="G1339" s="354" t="s">
        <v>3576</v>
      </c>
    </row>
    <row r="1340" spans="2:7">
      <c r="B1340" s="341">
        <v>42992</v>
      </c>
      <c r="C1340" s="342">
        <v>200</v>
      </c>
      <c r="D1340" s="342">
        <v>5</v>
      </c>
      <c r="E1340" s="342">
        <v>195</v>
      </c>
      <c r="F1340" s="343" t="s">
        <v>3283</v>
      </c>
      <c r="G1340" s="354" t="s">
        <v>3576</v>
      </c>
    </row>
    <row r="1341" spans="2:7">
      <c r="B1341" s="341">
        <v>42992</v>
      </c>
      <c r="C1341" s="342">
        <v>200</v>
      </c>
      <c r="D1341" s="342">
        <v>5</v>
      </c>
      <c r="E1341" s="342">
        <v>195</v>
      </c>
      <c r="F1341" s="343" t="s">
        <v>3399</v>
      </c>
      <c r="G1341" s="354" t="s">
        <v>3576</v>
      </c>
    </row>
    <row r="1342" spans="2:7">
      <c r="B1342" s="341">
        <v>42992</v>
      </c>
      <c r="C1342" s="342">
        <v>100</v>
      </c>
      <c r="D1342" s="342">
        <v>2.5</v>
      </c>
      <c r="E1342" s="342">
        <v>97.5</v>
      </c>
      <c r="F1342" s="343" t="s">
        <v>3261</v>
      </c>
      <c r="G1342" s="354" t="s">
        <v>3577</v>
      </c>
    </row>
    <row r="1343" spans="2:7">
      <c r="B1343" s="341">
        <v>42992</v>
      </c>
      <c r="C1343" s="342">
        <v>200</v>
      </c>
      <c r="D1343" s="342">
        <v>5</v>
      </c>
      <c r="E1343" s="342">
        <v>195</v>
      </c>
      <c r="F1343" s="343" t="s">
        <v>3370</v>
      </c>
      <c r="G1343" s="354" t="s">
        <v>3576</v>
      </c>
    </row>
    <row r="1344" spans="2:7">
      <c r="B1344" s="341">
        <v>42992</v>
      </c>
      <c r="C1344" s="342">
        <v>100</v>
      </c>
      <c r="D1344" s="342">
        <v>2.5</v>
      </c>
      <c r="E1344" s="342">
        <v>97.5</v>
      </c>
      <c r="F1344" s="343" t="s">
        <v>3578</v>
      </c>
      <c r="G1344" s="354" t="s">
        <v>3576</v>
      </c>
    </row>
    <row r="1345" spans="2:7">
      <c r="B1345" s="341">
        <v>42992</v>
      </c>
      <c r="C1345" s="342">
        <v>500</v>
      </c>
      <c r="D1345" s="342">
        <v>12.5</v>
      </c>
      <c r="E1345" s="342">
        <v>487.5</v>
      </c>
      <c r="F1345" s="343" t="s">
        <v>3283</v>
      </c>
      <c r="G1345" s="354" t="s">
        <v>2615</v>
      </c>
    </row>
    <row r="1346" spans="2:7">
      <c r="B1346" s="341">
        <v>42992</v>
      </c>
      <c r="C1346" s="342">
        <v>5000</v>
      </c>
      <c r="D1346" s="342">
        <v>125</v>
      </c>
      <c r="E1346" s="342">
        <v>4875</v>
      </c>
      <c r="F1346" s="343" t="s">
        <v>3343</v>
      </c>
      <c r="G1346" s="354" t="s">
        <v>3168</v>
      </c>
    </row>
    <row r="1347" spans="2:7">
      <c r="B1347" s="341">
        <v>42992</v>
      </c>
      <c r="C1347" s="342">
        <v>5000</v>
      </c>
      <c r="D1347" s="342">
        <v>125</v>
      </c>
      <c r="E1347" s="342">
        <v>4875</v>
      </c>
      <c r="F1347" s="343" t="s">
        <v>3343</v>
      </c>
      <c r="G1347" s="354" t="s">
        <v>3579</v>
      </c>
    </row>
    <row r="1348" spans="2:7">
      <c r="B1348" s="341">
        <v>42992</v>
      </c>
      <c r="C1348" s="342">
        <v>300</v>
      </c>
      <c r="D1348" s="342">
        <v>7.5</v>
      </c>
      <c r="E1348" s="342">
        <v>292.5</v>
      </c>
      <c r="F1348" s="343" t="s">
        <v>3343</v>
      </c>
      <c r="G1348" s="354" t="s">
        <v>3456</v>
      </c>
    </row>
    <row r="1349" spans="2:7">
      <c r="B1349" s="341">
        <v>42992</v>
      </c>
      <c r="C1349" s="342">
        <v>1000</v>
      </c>
      <c r="D1349" s="342">
        <v>25</v>
      </c>
      <c r="E1349" s="342">
        <v>975</v>
      </c>
      <c r="F1349" s="343" t="s">
        <v>3261</v>
      </c>
      <c r="G1349" s="354" t="s">
        <v>3580</v>
      </c>
    </row>
    <row r="1350" spans="2:7">
      <c r="B1350" s="341">
        <v>42992</v>
      </c>
      <c r="C1350" s="342">
        <v>500</v>
      </c>
      <c r="D1350" s="342">
        <v>12.5</v>
      </c>
      <c r="E1350" s="342">
        <v>487.5</v>
      </c>
      <c r="F1350" s="343" t="s">
        <v>3297</v>
      </c>
      <c r="G1350" s="354" t="s">
        <v>3581</v>
      </c>
    </row>
    <row r="1351" spans="2:7">
      <c r="B1351" s="341">
        <v>42992</v>
      </c>
      <c r="C1351" s="342">
        <v>200</v>
      </c>
      <c r="D1351" s="342">
        <v>5</v>
      </c>
      <c r="E1351" s="342">
        <v>195</v>
      </c>
      <c r="F1351" s="343" t="s">
        <v>3578</v>
      </c>
      <c r="G1351" s="354" t="s">
        <v>3466</v>
      </c>
    </row>
    <row r="1352" spans="2:7">
      <c r="B1352" s="341">
        <v>42992</v>
      </c>
      <c r="C1352" s="342">
        <v>500</v>
      </c>
      <c r="D1352" s="342">
        <v>12.5</v>
      </c>
      <c r="E1352" s="342">
        <v>487.5</v>
      </c>
      <c r="F1352" s="343" t="s">
        <v>3343</v>
      </c>
      <c r="G1352" s="354" t="s">
        <v>3581</v>
      </c>
    </row>
    <row r="1353" spans="2:7">
      <c r="B1353" s="341">
        <v>42992</v>
      </c>
      <c r="C1353" s="342">
        <v>250</v>
      </c>
      <c r="D1353" s="342">
        <v>6.25</v>
      </c>
      <c r="E1353" s="342">
        <v>243.75</v>
      </c>
      <c r="F1353" s="343" t="s">
        <v>3361</v>
      </c>
      <c r="G1353" s="354" t="s">
        <v>3582</v>
      </c>
    </row>
    <row r="1354" spans="2:7">
      <c r="B1354" s="341">
        <v>42992</v>
      </c>
      <c r="C1354" s="342">
        <v>200</v>
      </c>
      <c r="D1354" s="342">
        <v>5</v>
      </c>
      <c r="E1354" s="342">
        <v>195</v>
      </c>
      <c r="F1354" s="343" t="s">
        <v>3343</v>
      </c>
      <c r="G1354" s="354" t="s">
        <v>2547</v>
      </c>
    </row>
    <row r="1355" spans="2:7">
      <c r="B1355" s="341">
        <v>42992</v>
      </c>
      <c r="C1355" s="342">
        <v>500</v>
      </c>
      <c r="D1355" s="342">
        <v>12.5</v>
      </c>
      <c r="E1355" s="342">
        <v>487.5</v>
      </c>
      <c r="F1355" s="343" t="s">
        <v>3261</v>
      </c>
      <c r="G1355" s="354" t="s">
        <v>2763</v>
      </c>
    </row>
    <row r="1356" spans="2:7">
      <c r="B1356" s="341">
        <v>42992</v>
      </c>
      <c r="C1356" s="342">
        <v>1</v>
      </c>
      <c r="D1356" s="342">
        <v>0.03</v>
      </c>
      <c r="E1356" s="342">
        <v>0.97</v>
      </c>
      <c r="F1356" s="343" t="s">
        <v>3343</v>
      </c>
      <c r="G1356" s="354" t="s">
        <v>3583</v>
      </c>
    </row>
    <row r="1357" spans="2:7">
      <c r="B1357" s="341">
        <v>42992</v>
      </c>
      <c r="C1357" s="342">
        <v>1000</v>
      </c>
      <c r="D1357" s="342">
        <v>25</v>
      </c>
      <c r="E1357" s="342">
        <v>975</v>
      </c>
      <c r="F1357" s="343" t="s">
        <v>3261</v>
      </c>
      <c r="G1357" s="354" t="s">
        <v>3584</v>
      </c>
    </row>
    <row r="1358" spans="2:7">
      <c r="B1358" s="341">
        <v>42992</v>
      </c>
      <c r="C1358" s="342">
        <v>1000</v>
      </c>
      <c r="D1358" s="342">
        <v>25</v>
      </c>
      <c r="E1358" s="342">
        <v>975</v>
      </c>
      <c r="F1358" s="343" t="s">
        <v>3297</v>
      </c>
      <c r="G1358" s="354" t="s">
        <v>3585</v>
      </c>
    </row>
    <row r="1359" spans="2:7">
      <c r="B1359" s="341">
        <v>42992</v>
      </c>
      <c r="C1359" s="342">
        <v>200</v>
      </c>
      <c r="D1359" s="342">
        <v>5</v>
      </c>
      <c r="E1359" s="342">
        <v>195</v>
      </c>
      <c r="F1359" s="343" t="s">
        <v>3578</v>
      </c>
      <c r="G1359" s="354" t="s">
        <v>3586</v>
      </c>
    </row>
    <row r="1360" spans="2:7">
      <c r="B1360" s="341">
        <v>42992</v>
      </c>
      <c r="C1360" s="342">
        <v>4000</v>
      </c>
      <c r="D1360" s="342">
        <v>100</v>
      </c>
      <c r="E1360" s="342">
        <v>3900</v>
      </c>
      <c r="F1360" s="343" t="s">
        <v>3261</v>
      </c>
      <c r="G1360" s="354" t="s">
        <v>3587</v>
      </c>
    </row>
    <row r="1361" spans="2:7">
      <c r="B1361" s="341">
        <v>42992</v>
      </c>
      <c r="C1361" s="342">
        <v>1000</v>
      </c>
      <c r="D1361" s="342">
        <v>25</v>
      </c>
      <c r="E1361" s="342">
        <v>975</v>
      </c>
      <c r="F1361" s="343" t="s">
        <v>3297</v>
      </c>
      <c r="G1361" s="354" t="s">
        <v>3412</v>
      </c>
    </row>
    <row r="1362" spans="2:7">
      <c r="B1362" s="341">
        <v>42992</v>
      </c>
      <c r="C1362" s="342">
        <v>1000</v>
      </c>
      <c r="D1362" s="342">
        <v>25</v>
      </c>
      <c r="E1362" s="342">
        <v>975</v>
      </c>
      <c r="F1362" s="343" t="s">
        <v>3343</v>
      </c>
      <c r="G1362" s="354" t="s">
        <v>3588</v>
      </c>
    </row>
    <row r="1363" spans="2:7">
      <c r="B1363" s="341">
        <v>42992</v>
      </c>
      <c r="C1363" s="342">
        <v>1000</v>
      </c>
      <c r="D1363" s="342">
        <v>25</v>
      </c>
      <c r="E1363" s="342">
        <v>975</v>
      </c>
      <c r="F1363" s="343" t="s">
        <v>3270</v>
      </c>
      <c r="G1363" s="354" t="s">
        <v>3588</v>
      </c>
    </row>
    <row r="1364" spans="2:7">
      <c r="B1364" s="341">
        <v>42992</v>
      </c>
      <c r="C1364" s="342">
        <v>1000</v>
      </c>
      <c r="D1364" s="342">
        <v>25</v>
      </c>
      <c r="E1364" s="342">
        <v>975</v>
      </c>
      <c r="F1364" s="343" t="s">
        <v>3578</v>
      </c>
      <c r="G1364" s="354" t="s">
        <v>3588</v>
      </c>
    </row>
    <row r="1365" spans="2:7">
      <c r="B1365" s="341">
        <v>42992</v>
      </c>
      <c r="C1365" s="342">
        <v>525</v>
      </c>
      <c r="D1365" s="342">
        <v>13.13</v>
      </c>
      <c r="E1365" s="342">
        <v>511.87</v>
      </c>
      <c r="F1365" s="343" t="s">
        <v>3283</v>
      </c>
      <c r="G1365" s="354" t="s">
        <v>3589</v>
      </c>
    </row>
    <row r="1366" spans="2:7">
      <c r="B1366" s="341">
        <v>42992</v>
      </c>
      <c r="C1366" s="342">
        <v>100</v>
      </c>
      <c r="D1366" s="342">
        <v>2.5</v>
      </c>
      <c r="E1366" s="342">
        <v>97.5</v>
      </c>
      <c r="F1366" s="343" t="s">
        <v>3261</v>
      </c>
      <c r="G1366" s="354" t="s">
        <v>3590</v>
      </c>
    </row>
    <row r="1367" spans="2:7">
      <c r="B1367" s="341">
        <v>42992</v>
      </c>
      <c r="C1367" s="342">
        <v>5000</v>
      </c>
      <c r="D1367" s="342">
        <v>125</v>
      </c>
      <c r="E1367" s="342">
        <v>4875</v>
      </c>
      <c r="F1367" s="343" t="s">
        <v>3261</v>
      </c>
      <c r="G1367" s="354" t="s">
        <v>3591</v>
      </c>
    </row>
    <row r="1368" spans="2:7">
      <c r="B1368" s="341">
        <v>42992</v>
      </c>
      <c r="C1368" s="342">
        <v>400</v>
      </c>
      <c r="D1368" s="342">
        <v>10</v>
      </c>
      <c r="E1368" s="342">
        <v>390</v>
      </c>
      <c r="F1368" s="343" t="s">
        <v>3578</v>
      </c>
      <c r="G1368" s="354" t="s">
        <v>3592</v>
      </c>
    </row>
    <row r="1369" spans="2:7">
      <c r="B1369" s="341">
        <v>42992</v>
      </c>
      <c r="C1369" s="342">
        <v>5000</v>
      </c>
      <c r="D1369" s="342">
        <v>125</v>
      </c>
      <c r="E1369" s="342">
        <v>4875</v>
      </c>
      <c r="F1369" s="343" t="s">
        <v>3283</v>
      </c>
      <c r="G1369" s="354" t="s">
        <v>3593</v>
      </c>
    </row>
    <row r="1370" spans="2:7">
      <c r="B1370" s="341">
        <v>42992</v>
      </c>
      <c r="C1370" s="342">
        <v>6700</v>
      </c>
      <c r="D1370" s="342">
        <v>167.5</v>
      </c>
      <c r="E1370" s="342">
        <v>6532.5</v>
      </c>
      <c r="F1370" s="343" t="s">
        <v>3578</v>
      </c>
      <c r="G1370" s="354" t="s">
        <v>3594</v>
      </c>
    </row>
    <row r="1371" spans="2:7">
      <c r="B1371" s="341">
        <v>42992</v>
      </c>
      <c r="C1371" s="342">
        <v>7000</v>
      </c>
      <c r="D1371" s="342">
        <v>175</v>
      </c>
      <c r="E1371" s="342">
        <v>6825</v>
      </c>
      <c r="F1371" s="343" t="s">
        <v>3283</v>
      </c>
      <c r="G1371" s="354" t="s">
        <v>3135</v>
      </c>
    </row>
    <row r="1372" spans="2:7">
      <c r="B1372" s="341">
        <v>42992</v>
      </c>
      <c r="C1372" s="342">
        <v>7000</v>
      </c>
      <c r="D1372" s="342">
        <v>175</v>
      </c>
      <c r="E1372" s="342">
        <v>6825</v>
      </c>
      <c r="F1372" s="343" t="s">
        <v>3357</v>
      </c>
      <c r="G1372" s="354" t="s">
        <v>3135</v>
      </c>
    </row>
    <row r="1373" spans="2:7">
      <c r="B1373" s="341">
        <v>42992</v>
      </c>
      <c r="C1373" s="342">
        <v>1502</v>
      </c>
      <c r="D1373" s="342">
        <v>74.349999999999994</v>
      </c>
      <c r="E1373" s="342">
        <v>1419.39</v>
      </c>
      <c r="F1373" s="343" t="s">
        <v>3297</v>
      </c>
      <c r="G1373" s="354" t="s">
        <v>2729</v>
      </c>
    </row>
    <row r="1374" spans="2:7">
      <c r="B1374" s="341">
        <v>42992</v>
      </c>
      <c r="C1374" s="342">
        <v>2100</v>
      </c>
      <c r="D1374" s="342">
        <v>54.6</v>
      </c>
      <c r="E1374" s="342">
        <v>2032.8</v>
      </c>
      <c r="F1374" s="343" t="s">
        <v>3578</v>
      </c>
      <c r="G1374" s="354" t="s">
        <v>3664</v>
      </c>
    </row>
    <row r="1375" spans="2:7">
      <c r="B1375" s="341">
        <v>42992</v>
      </c>
      <c r="C1375" s="342">
        <v>500</v>
      </c>
      <c r="D1375" s="342">
        <v>12.5</v>
      </c>
      <c r="E1375" s="342">
        <v>487.5</v>
      </c>
      <c r="F1375" s="343" t="s">
        <v>3261</v>
      </c>
      <c r="G1375" s="354" t="s">
        <v>3595</v>
      </c>
    </row>
    <row r="1376" spans="2:7">
      <c r="B1376" s="341">
        <v>42992</v>
      </c>
      <c r="C1376" s="342">
        <v>10000</v>
      </c>
      <c r="D1376" s="342">
        <v>250</v>
      </c>
      <c r="E1376" s="342">
        <v>9750</v>
      </c>
      <c r="F1376" s="343" t="s">
        <v>3283</v>
      </c>
      <c r="G1376" s="354" t="s">
        <v>2071</v>
      </c>
    </row>
    <row r="1377" spans="2:7">
      <c r="B1377" s="341">
        <v>42992</v>
      </c>
      <c r="C1377" s="342">
        <v>10700</v>
      </c>
      <c r="D1377" s="342">
        <v>267.5</v>
      </c>
      <c r="E1377" s="342">
        <v>10432.5</v>
      </c>
      <c r="F1377" s="343" t="s">
        <v>3578</v>
      </c>
      <c r="G1377" s="354" t="s">
        <v>2071</v>
      </c>
    </row>
    <row r="1378" spans="2:7">
      <c r="B1378" s="341">
        <v>42993</v>
      </c>
      <c r="C1378" s="342">
        <v>1000</v>
      </c>
      <c r="D1378" s="342">
        <v>25</v>
      </c>
      <c r="E1378" s="342">
        <v>975</v>
      </c>
      <c r="F1378" s="343" t="s">
        <v>3407</v>
      </c>
      <c r="G1378" s="354" t="s">
        <v>3596</v>
      </c>
    </row>
    <row r="1379" spans="2:7">
      <c r="B1379" s="341">
        <v>42993</v>
      </c>
      <c r="C1379" s="342">
        <v>1000</v>
      </c>
      <c r="D1379" s="342">
        <v>25</v>
      </c>
      <c r="E1379" s="342">
        <v>975</v>
      </c>
      <c r="F1379" s="343" t="s">
        <v>3343</v>
      </c>
      <c r="G1379" s="354" t="s">
        <v>3597</v>
      </c>
    </row>
    <row r="1380" spans="2:7">
      <c r="B1380" s="341">
        <v>42993</v>
      </c>
      <c r="C1380" s="342">
        <v>2700</v>
      </c>
      <c r="D1380" s="342">
        <v>67.5</v>
      </c>
      <c r="E1380" s="342">
        <v>2632.5</v>
      </c>
      <c r="F1380" s="343" t="s">
        <v>3343</v>
      </c>
      <c r="G1380" s="354" t="s">
        <v>3598</v>
      </c>
    </row>
    <row r="1381" spans="2:7">
      <c r="B1381" s="341">
        <v>42993</v>
      </c>
      <c r="C1381" s="342">
        <v>14000</v>
      </c>
      <c r="D1381" s="342">
        <v>350</v>
      </c>
      <c r="E1381" s="342">
        <v>13650</v>
      </c>
      <c r="F1381" s="343" t="s">
        <v>3303</v>
      </c>
      <c r="G1381" s="354" t="s">
        <v>3135</v>
      </c>
    </row>
    <row r="1382" spans="2:7">
      <c r="B1382" s="341">
        <v>42993</v>
      </c>
      <c r="C1382" s="342">
        <v>500</v>
      </c>
      <c r="D1382" s="342">
        <v>12.5</v>
      </c>
      <c r="E1382" s="342">
        <v>487.5</v>
      </c>
      <c r="F1382" s="343" t="s">
        <v>3261</v>
      </c>
      <c r="G1382" s="354" t="s">
        <v>3599</v>
      </c>
    </row>
    <row r="1383" spans="2:7">
      <c r="B1383" s="341">
        <v>42993</v>
      </c>
      <c r="C1383" s="342">
        <v>500</v>
      </c>
      <c r="D1383" s="342">
        <v>12.5</v>
      </c>
      <c r="E1383" s="342">
        <v>487.5</v>
      </c>
      <c r="F1383" s="343" t="s">
        <v>3343</v>
      </c>
      <c r="G1383" s="354" t="s">
        <v>3600</v>
      </c>
    </row>
    <row r="1384" spans="2:7">
      <c r="B1384" s="341">
        <v>42993</v>
      </c>
      <c r="C1384" s="342">
        <v>1000</v>
      </c>
      <c r="D1384" s="342">
        <v>25</v>
      </c>
      <c r="E1384" s="342">
        <v>975</v>
      </c>
      <c r="F1384" s="343" t="s">
        <v>3261</v>
      </c>
      <c r="G1384" s="354" t="s">
        <v>3389</v>
      </c>
    </row>
    <row r="1385" spans="2:7">
      <c r="B1385" s="341">
        <v>42993</v>
      </c>
      <c r="C1385" s="342">
        <v>200</v>
      </c>
      <c r="D1385" s="342">
        <v>5.4</v>
      </c>
      <c r="E1385" s="342">
        <v>193</v>
      </c>
      <c r="F1385" s="343" t="s">
        <v>3283</v>
      </c>
      <c r="G1385" s="354" t="s">
        <v>3788</v>
      </c>
    </row>
    <row r="1386" spans="2:7">
      <c r="B1386" s="341">
        <v>42993</v>
      </c>
      <c r="C1386" s="342">
        <v>500</v>
      </c>
      <c r="D1386" s="342">
        <v>12.5</v>
      </c>
      <c r="E1386" s="342">
        <v>487.5</v>
      </c>
      <c r="F1386" s="343" t="s">
        <v>3361</v>
      </c>
      <c r="G1386" s="354" t="s">
        <v>3601</v>
      </c>
    </row>
    <row r="1387" spans="2:7">
      <c r="B1387" s="341">
        <v>42993</v>
      </c>
      <c r="C1387" s="342">
        <v>300</v>
      </c>
      <c r="D1387" s="342">
        <v>7.5</v>
      </c>
      <c r="E1387" s="342">
        <v>292.5</v>
      </c>
      <c r="F1387" s="343" t="s">
        <v>3297</v>
      </c>
      <c r="G1387" s="354" t="s">
        <v>3601</v>
      </c>
    </row>
    <row r="1388" spans="2:7">
      <c r="B1388" s="341">
        <v>42993</v>
      </c>
      <c r="C1388" s="342">
        <v>300</v>
      </c>
      <c r="D1388" s="342">
        <v>7.5</v>
      </c>
      <c r="E1388" s="342">
        <v>292.5</v>
      </c>
      <c r="F1388" s="343" t="s">
        <v>3335</v>
      </c>
      <c r="G1388" s="354" t="s">
        <v>3601</v>
      </c>
    </row>
    <row r="1389" spans="2:7">
      <c r="B1389" s="341">
        <v>42993</v>
      </c>
      <c r="C1389" s="342">
        <v>2000</v>
      </c>
      <c r="D1389" s="342">
        <v>50</v>
      </c>
      <c r="E1389" s="342">
        <v>1950</v>
      </c>
      <c r="F1389" s="343" t="s">
        <v>3291</v>
      </c>
      <c r="G1389" s="354" t="s">
        <v>3602</v>
      </c>
    </row>
    <row r="1390" spans="2:7">
      <c r="B1390" s="341">
        <v>42993</v>
      </c>
      <c r="C1390" s="342">
        <v>3000</v>
      </c>
      <c r="D1390" s="342">
        <v>75</v>
      </c>
      <c r="E1390" s="342">
        <v>2925</v>
      </c>
      <c r="F1390" s="343" t="s">
        <v>3343</v>
      </c>
      <c r="G1390" s="354" t="s">
        <v>3603</v>
      </c>
    </row>
    <row r="1391" spans="2:7">
      <c r="B1391" s="341">
        <v>42993</v>
      </c>
      <c r="C1391" s="342">
        <v>300</v>
      </c>
      <c r="D1391" s="342">
        <v>9</v>
      </c>
      <c r="E1391" s="342">
        <v>289.5</v>
      </c>
      <c r="F1391" s="343" t="s">
        <v>3343</v>
      </c>
      <c r="G1391" s="354" t="s">
        <v>3803</v>
      </c>
    </row>
    <row r="1392" spans="2:7">
      <c r="B1392" s="341">
        <v>42993</v>
      </c>
      <c r="C1392" s="342">
        <v>300</v>
      </c>
      <c r="D1392" s="342">
        <v>9</v>
      </c>
      <c r="E1392" s="342">
        <v>289.5</v>
      </c>
      <c r="F1392" s="343" t="s">
        <v>3283</v>
      </c>
      <c r="G1392" s="354" t="s">
        <v>3803</v>
      </c>
    </row>
    <row r="1393" spans="2:7">
      <c r="B1393" s="341">
        <v>42993</v>
      </c>
      <c r="C1393" s="342">
        <v>1000</v>
      </c>
      <c r="D1393" s="342">
        <v>25</v>
      </c>
      <c r="E1393" s="342">
        <v>975</v>
      </c>
      <c r="F1393" s="343" t="s">
        <v>3261</v>
      </c>
      <c r="G1393" s="354" t="s">
        <v>3804</v>
      </c>
    </row>
    <row r="1394" spans="2:7">
      <c r="B1394" s="341">
        <v>42993</v>
      </c>
      <c r="C1394" s="342">
        <v>400</v>
      </c>
      <c r="D1394" s="342">
        <v>10</v>
      </c>
      <c r="E1394" s="342">
        <v>390</v>
      </c>
      <c r="F1394" s="343" t="s">
        <v>3297</v>
      </c>
      <c r="G1394" s="354" t="s">
        <v>3605</v>
      </c>
    </row>
    <row r="1395" spans="2:7">
      <c r="B1395" s="341">
        <v>42993</v>
      </c>
      <c r="C1395" s="342">
        <v>2800</v>
      </c>
      <c r="D1395" s="342">
        <v>70</v>
      </c>
      <c r="E1395" s="342">
        <v>2730</v>
      </c>
      <c r="F1395" s="343" t="s">
        <v>3261</v>
      </c>
      <c r="G1395" s="354" t="s">
        <v>3606</v>
      </c>
    </row>
    <row r="1396" spans="2:7">
      <c r="B1396" s="341">
        <v>42993</v>
      </c>
      <c r="C1396" s="342">
        <v>50</v>
      </c>
      <c r="D1396" s="342">
        <v>1.25</v>
      </c>
      <c r="E1396" s="342">
        <v>48.75</v>
      </c>
      <c r="F1396" s="343" t="s">
        <v>3343</v>
      </c>
      <c r="G1396" s="354" t="s">
        <v>3289</v>
      </c>
    </row>
    <row r="1397" spans="2:7">
      <c r="B1397" s="341">
        <v>42993</v>
      </c>
      <c r="C1397" s="342">
        <v>50</v>
      </c>
      <c r="D1397" s="342">
        <v>1.25</v>
      </c>
      <c r="E1397" s="342">
        <v>48.75</v>
      </c>
      <c r="F1397" s="343" t="s">
        <v>3283</v>
      </c>
      <c r="G1397" s="354" t="s">
        <v>3289</v>
      </c>
    </row>
    <row r="1398" spans="2:7">
      <c r="B1398" s="341">
        <v>42993</v>
      </c>
      <c r="C1398" s="342">
        <v>50</v>
      </c>
      <c r="D1398" s="342">
        <v>1.25</v>
      </c>
      <c r="E1398" s="342">
        <v>48.75</v>
      </c>
      <c r="F1398" s="343" t="s">
        <v>3294</v>
      </c>
      <c r="G1398" s="354" t="s">
        <v>3289</v>
      </c>
    </row>
    <row r="1399" spans="2:7">
      <c r="B1399" s="341">
        <v>42993</v>
      </c>
      <c r="C1399" s="342">
        <v>50</v>
      </c>
      <c r="D1399" s="342">
        <v>1.25</v>
      </c>
      <c r="E1399" s="342">
        <v>48.75</v>
      </c>
      <c r="F1399" s="343" t="s">
        <v>3361</v>
      </c>
      <c r="G1399" s="354" t="s">
        <v>3289</v>
      </c>
    </row>
    <row r="1400" spans="2:7">
      <c r="B1400" s="341">
        <v>42993</v>
      </c>
      <c r="C1400" s="342">
        <v>50</v>
      </c>
      <c r="D1400" s="342">
        <v>1.25</v>
      </c>
      <c r="E1400" s="342">
        <v>48.75</v>
      </c>
      <c r="F1400" s="343" t="s">
        <v>3297</v>
      </c>
      <c r="G1400" s="354" t="s">
        <v>3289</v>
      </c>
    </row>
    <row r="1401" spans="2:7">
      <c r="B1401" s="341">
        <v>42993</v>
      </c>
      <c r="C1401" s="342">
        <v>1</v>
      </c>
      <c r="D1401" s="342">
        <v>0.03</v>
      </c>
      <c r="E1401" s="342">
        <v>0.97</v>
      </c>
      <c r="F1401" s="343" t="s">
        <v>3343</v>
      </c>
      <c r="G1401" s="354" t="s">
        <v>3570</v>
      </c>
    </row>
    <row r="1402" spans="2:7">
      <c r="B1402" s="341">
        <v>42993</v>
      </c>
      <c r="C1402" s="342">
        <v>500</v>
      </c>
      <c r="D1402" s="342">
        <v>24.75</v>
      </c>
      <c r="E1402" s="342">
        <v>472.5</v>
      </c>
      <c r="F1402" s="343" t="s">
        <v>3370</v>
      </c>
      <c r="G1402" s="354" t="s">
        <v>3783</v>
      </c>
    </row>
    <row r="1403" spans="2:7">
      <c r="B1403" s="341">
        <v>42993</v>
      </c>
      <c r="C1403" s="342">
        <v>1000</v>
      </c>
      <c r="D1403" s="342">
        <v>25</v>
      </c>
      <c r="E1403" s="342">
        <v>975</v>
      </c>
      <c r="F1403" s="343" t="s">
        <v>3343</v>
      </c>
      <c r="G1403" s="354" t="s">
        <v>3607</v>
      </c>
    </row>
    <row r="1404" spans="2:7">
      <c r="B1404" s="341">
        <v>42993</v>
      </c>
      <c r="C1404" s="342">
        <v>5000</v>
      </c>
      <c r="D1404" s="342">
        <v>125</v>
      </c>
      <c r="E1404" s="342">
        <v>4875</v>
      </c>
      <c r="F1404" s="343" t="s">
        <v>3297</v>
      </c>
      <c r="G1404" s="354" t="s">
        <v>3111</v>
      </c>
    </row>
    <row r="1405" spans="2:7">
      <c r="B1405" s="341">
        <v>42993</v>
      </c>
      <c r="C1405" s="342">
        <v>1000</v>
      </c>
      <c r="D1405" s="342">
        <v>25</v>
      </c>
      <c r="E1405" s="342">
        <v>975</v>
      </c>
      <c r="F1405" s="343" t="s">
        <v>3261</v>
      </c>
      <c r="G1405" s="354" t="s">
        <v>3608</v>
      </c>
    </row>
    <row r="1406" spans="2:7">
      <c r="B1406" s="341">
        <v>42993</v>
      </c>
      <c r="C1406" s="342">
        <v>10000</v>
      </c>
      <c r="D1406" s="342">
        <v>175</v>
      </c>
      <c r="E1406" s="342">
        <v>9750</v>
      </c>
      <c r="F1406" s="343" t="s">
        <v>3261</v>
      </c>
      <c r="G1406" s="354" t="s">
        <v>2157</v>
      </c>
    </row>
    <row r="1407" spans="2:7">
      <c r="B1407" s="341">
        <v>42993</v>
      </c>
      <c r="C1407" s="342">
        <v>500</v>
      </c>
      <c r="D1407" s="342">
        <v>12.5</v>
      </c>
      <c r="E1407" s="342">
        <v>487.5</v>
      </c>
      <c r="F1407" s="343" t="s">
        <v>3343</v>
      </c>
      <c r="G1407" s="354" t="s">
        <v>3609</v>
      </c>
    </row>
    <row r="1408" spans="2:7">
      <c r="B1408" s="341">
        <v>42993</v>
      </c>
      <c r="C1408" s="342">
        <v>1</v>
      </c>
      <c r="D1408" s="342">
        <v>0.03</v>
      </c>
      <c r="E1408" s="342">
        <v>0.97</v>
      </c>
      <c r="F1408" s="343" t="s">
        <v>3343</v>
      </c>
      <c r="G1408" s="354" t="s">
        <v>3326</v>
      </c>
    </row>
    <row r="1409" spans="2:7">
      <c r="B1409" s="341">
        <v>42993</v>
      </c>
      <c r="C1409" s="342">
        <v>500</v>
      </c>
      <c r="D1409" s="342">
        <v>12.5</v>
      </c>
      <c r="E1409" s="342">
        <v>487.5</v>
      </c>
      <c r="F1409" s="343" t="s">
        <v>3343</v>
      </c>
      <c r="G1409" s="354" t="s">
        <v>3535</v>
      </c>
    </row>
    <row r="1410" spans="2:7">
      <c r="B1410" s="341">
        <v>42994</v>
      </c>
      <c r="C1410" s="342">
        <v>100</v>
      </c>
      <c r="D1410" s="342">
        <v>2.5</v>
      </c>
      <c r="E1410" s="342">
        <v>97.5</v>
      </c>
      <c r="F1410" s="343" t="s">
        <v>3261</v>
      </c>
      <c r="G1410" s="354" t="s">
        <v>3610</v>
      </c>
    </row>
    <row r="1411" spans="2:7">
      <c r="B1411" s="341">
        <v>42994</v>
      </c>
      <c r="C1411" s="342">
        <v>200</v>
      </c>
      <c r="D1411" s="342">
        <v>5</v>
      </c>
      <c r="E1411" s="342">
        <v>195</v>
      </c>
      <c r="F1411" s="343" t="s">
        <v>3283</v>
      </c>
      <c r="G1411" s="354" t="s">
        <v>3611</v>
      </c>
    </row>
    <row r="1412" spans="2:7">
      <c r="B1412" s="341">
        <v>42994</v>
      </c>
      <c r="C1412" s="342">
        <v>225</v>
      </c>
      <c r="D1412" s="342">
        <v>5.63</v>
      </c>
      <c r="E1412" s="342">
        <v>219.37</v>
      </c>
      <c r="F1412" s="343" t="s">
        <v>3343</v>
      </c>
      <c r="G1412" s="354" t="s">
        <v>3612</v>
      </c>
    </row>
    <row r="1413" spans="2:7">
      <c r="B1413" s="341">
        <v>42994</v>
      </c>
      <c r="C1413" s="342">
        <v>300</v>
      </c>
      <c r="D1413" s="342">
        <v>7.5</v>
      </c>
      <c r="E1413" s="342">
        <v>292.5</v>
      </c>
      <c r="F1413" s="343" t="s">
        <v>3343</v>
      </c>
      <c r="G1413" s="354" t="s">
        <v>3613</v>
      </c>
    </row>
    <row r="1414" spans="2:7">
      <c r="B1414" s="341">
        <v>42994</v>
      </c>
      <c r="C1414" s="342">
        <v>500</v>
      </c>
      <c r="D1414" s="342">
        <v>12.5</v>
      </c>
      <c r="E1414" s="342">
        <v>487.5</v>
      </c>
      <c r="F1414" s="343" t="s">
        <v>3297</v>
      </c>
      <c r="G1414" s="354" t="s">
        <v>3614</v>
      </c>
    </row>
    <row r="1415" spans="2:7">
      <c r="B1415" s="341">
        <v>42994</v>
      </c>
      <c r="C1415" s="342">
        <v>4000</v>
      </c>
      <c r="D1415" s="342">
        <v>100</v>
      </c>
      <c r="E1415" s="342">
        <v>3900</v>
      </c>
      <c r="F1415" s="343" t="s">
        <v>3261</v>
      </c>
      <c r="G1415" s="354" t="s">
        <v>3072</v>
      </c>
    </row>
    <row r="1416" spans="2:7">
      <c r="B1416" s="341">
        <v>42994</v>
      </c>
      <c r="C1416" s="342">
        <v>1000</v>
      </c>
      <c r="D1416" s="342">
        <v>25</v>
      </c>
      <c r="E1416" s="342">
        <v>975</v>
      </c>
      <c r="F1416" s="343" t="s">
        <v>3283</v>
      </c>
      <c r="G1416" s="354" t="s">
        <v>2447</v>
      </c>
    </row>
    <row r="1417" spans="2:7">
      <c r="B1417" s="341">
        <v>42994</v>
      </c>
      <c r="C1417" s="342">
        <v>3000</v>
      </c>
      <c r="D1417" s="342">
        <v>75</v>
      </c>
      <c r="E1417" s="342">
        <v>2925</v>
      </c>
      <c r="F1417" s="343" t="s">
        <v>3261</v>
      </c>
      <c r="G1417" s="354" t="s">
        <v>3615</v>
      </c>
    </row>
    <row r="1418" spans="2:7">
      <c r="B1418" s="341">
        <v>42994</v>
      </c>
      <c r="C1418" s="342">
        <v>5000</v>
      </c>
      <c r="D1418" s="342">
        <v>100</v>
      </c>
      <c r="E1418" s="342">
        <v>4865</v>
      </c>
      <c r="F1418" s="343" t="s">
        <v>3261</v>
      </c>
      <c r="G1418" s="354" t="s">
        <v>2520</v>
      </c>
    </row>
    <row r="1419" spans="2:7">
      <c r="B1419" s="341">
        <v>42994</v>
      </c>
      <c r="C1419" s="342">
        <v>200</v>
      </c>
      <c r="D1419" s="342">
        <v>6</v>
      </c>
      <c r="E1419" s="342">
        <v>193</v>
      </c>
      <c r="F1419" s="343" t="s">
        <v>3283</v>
      </c>
      <c r="G1419" s="354" t="s">
        <v>3790</v>
      </c>
    </row>
    <row r="1420" spans="2:7">
      <c r="B1420" s="341">
        <v>42994</v>
      </c>
      <c r="C1420" s="342">
        <v>1200</v>
      </c>
      <c r="D1420" s="342">
        <v>30</v>
      </c>
      <c r="E1420" s="342">
        <v>1170</v>
      </c>
      <c r="F1420" s="343" t="s">
        <v>3343</v>
      </c>
      <c r="G1420" s="354" t="s">
        <v>3616</v>
      </c>
    </row>
    <row r="1421" spans="2:7">
      <c r="B1421" s="341">
        <v>42994</v>
      </c>
      <c r="C1421" s="342">
        <v>1</v>
      </c>
      <c r="D1421" s="342">
        <v>0.03</v>
      </c>
      <c r="E1421" s="342">
        <v>0.97</v>
      </c>
      <c r="F1421" s="343" t="s">
        <v>3343</v>
      </c>
      <c r="G1421" s="354" t="s">
        <v>3570</v>
      </c>
    </row>
    <row r="1422" spans="2:7">
      <c r="B1422" s="341">
        <v>42994</v>
      </c>
      <c r="C1422" s="342">
        <v>350</v>
      </c>
      <c r="D1422" s="342">
        <v>8.75</v>
      </c>
      <c r="E1422" s="342">
        <v>341.25</v>
      </c>
      <c r="F1422" s="343" t="s">
        <v>3270</v>
      </c>
      <c r="G1422" s="354" t="s">
        <v>3271</v>
      </c>
    </row>
    <row r="1423" spans="2:7">
      <c r="B1423" s="341">
        <v>42994</v>
      </c>
      <c r="C1423" s="342">
        <v>500</v>
      </c>
      <c r="D1423" s="342">
        <v>12.5</v>
      </c>
      <c r="E1423" s="342">
        <v>487.5</v>
      </c>
      <c r="F1423" s="343" t="s">
        <v>3261</v>
      </c>
      <c r="G1423" s="354" t="s">
        <v>3617</v>
      </c>
    </row>
    <row r="1424" spans="2:7">
      <c r="B1424" s="341">
        <v>42994</v>
      </c>
      <c r="C1424" s="342">
        <v>100</v>
      </c>
      <c r="D1424" s="342">
        <v>2.5</v>
      </c>
      <c r="E1424" s="342">
        <v>97.5</v>
      </c>
      <c r="F1424" s="343" t="s">
        <v>3343</v>
      </c>
      <c r="G1424" s="354" t="s">
        <v>3108</v>
      </c>
    </row>
    <row r="1425" spans="2:7">
      <c r="B1425" s="341">
        <v>42994</v>
      </c>
      <c r="C1425" s="342">
        <v>100</v>
      </c>
      <c r="D1425" s="342">
        <v>2.5</v>
      </c>
      <c r="E1425" s="342">
        <v>97.5</v>
      </c>
      <c r="F1425" s="343" t="s">
        <v>3283</v>
      </c>
      <c r="G1425" s="354" t="s">
        <v>3108</v>
      </c>
    </row>
    <row r="1426" spans="2:7">
      <c r="B1426" s="341">
        <v>42994</v>
      </c>
      <c r="C1426" s="342">
        <v>100</v>
      </c>
      <c r="D1426" s="342">
        <v>2.5</v>
      </c>
      <c r="E1426" s="342">
        <v>97.5</v>
      </c>
      <c r="F1426" s="343" t="s">
        <v>3419</v>
      </c>
      <c r="G1426" s="354" t="s">
        <v>3108</v>
      </c>
    </row>
    <row r="1427" spans="2:7">
      <c r="B1427" s="341">
        <v>42994</v>
      </c>
      <c r="C1427" s="342">
        <v>500</v>
      </c>
      <c r="D1427" s="342">
        <v>12.5</v>
      </c>
      <c r="E1427" s="342">
        <v>487.5</v>
      </c>
      <c r="F1427" s="343" t="s">
        <v>3343</v>
      </c>
      <c r="G1427" s="354" t="s">
        <v>3618</v>
      </c>
    </row>
    <row r="1428" spans="2:7">
      <c r="B1428" s="341">
        <v>42994</v>
      </c>
      <c r="C1428" s="342">
        <v>11619</v>
      </c>
      <c r="D1428" s="342">
        <v>290.48</v>
      </c>
      <c r="E1428" s="342">
        <v>11328.52</v>
      </c>
      <c r="F1428" s="343" t="s">
        <v>3288</v>
      </c>
      <c r="G1428" s="354" t="s">
        <v>3619</v>
      </c>
    </row>
    <row r="1429" spans="2:7">
      <c r="B1429" s="341">
        <v>42994</v>
      </c>
      <c r="C1429" s="342">
        <v>5000</v>
      </c>
      <c r="D1429" s="342">
        <v>125</v>
      </c>
      <c r="E1429" s="342">
        <v>4875</v>
      </c>
      <c r="F1429" s="343" t="s">
        <v>3283</v>
      </c>
      <c r="G1429" s="354" t="s">
        <v>3620</v>
      </c>
    </row>
    <row r="1430" spans="2:7">
      <c r="B1430" s="341">
        <v>42994</v>
      </c>
      <c r="C1430" s="342">
        <v>5000</v>
      </c>
      <c r="D1430" s="342">
        <v>125</v>
      </c>
      <c r="E1430" s="342">
        <v>4875</v>
      </c>
      <c r="F1430" s="343" t="s">
        <v>3343</v>
      </c>
      <c r="G1430" s="354" t="s">
        <v>3621</v>
      </c>
    </row>
    <row r="1431" spans="2:7">
      <c r="B1431" s="341">
        <v>42994</v>
      </c>
      <c r="C1431" s="342">
        <v>300</v>
      </c>
      <c r="D1431" s="342">
        <v>7.5</v>
      </c>
      <c r="E1431" s="342">
        <v>292.5</v>
      </c>
      <c r="F1431" s="343" t="s">
        <v>3261</v>
      </c>
      <c r="G1431" s="354" t="s">
        <v>3622</v>
      </c>
    </row>
    <row r="1432" spans="2:7">
      <c r="B1432" s="341">
        <v>42994</v>
      </c>
      <c r="C1432" s="342">
        <v>2000</v>
      </c>
      <c r="D1432" s="342">
        <v>50</v>
      </c>
      <c r="E1432" s="342">
        <v>1950</v>
      </c>
      <c r="F1432" s="343" t="s">
        <v>3297</v>
      </c>
      <c r="G1432" s="354" t="s">
        <v>3492</v>
      </c>
    </row>
    <row r="1433" spans="2:7">
      <c r="B1433" s="341">
        <v>42994</v>
      </c>
      <c r="C1433" s="342">
        <v>15000</v>
      </c>
      <c r="D1433" s="342">
        <v>375</v>
      </c>
      <c r="E1433" s="342">
        <v>14625</v>
      </c>
      <c r="F1433" s="343" t="s">
        <v>3261</v>
      </c>
      <c r="G1433" s="354" t="s">
        <v>3623</v>
      </c>
    </row>
    <row r="1434" spans="2:7">
      <c r="B1434" s="341">
        <v>42995</v>
      </c>
      <c r="C1434" s="342">
        <v>22200</v>
      </c>
      <c r="D1434" s="342">
        <v>555</v>
      </c>
      <c r="E1434" s="342">
        <v>21645</v>
      </c>
      <c r="F1434" s="343" t="s">
        <v>3343</v>
      </c>
      <c r="G1434" s="354" t="s">
        <v>2646</v>
      </c>
    </row>
    <row r="1435" spans="2:7">
      <c r="B1435" s="341">
        <v>42995</v>
      </c>
      <c r="C1435" s="342">
        <v>10</v>
      </c>
      <c r="D1435" s="342">
        <v>0.25</v>
      </c>
      <c r="E1435" s="342">
        <v>9.75</v>
      </c>
      <c r="F1435" s="343" t="s">
        <v>3343</v>
      </c>
      <c r="G1435" s="354" t="s">
        <v>3143</v>
      </c>
    </row>
    <row r="1436" spans="2:7">
      <c r="B1436" s="341">
        <v>42995</v>
      </c>
      <c r="C1436" s="342">
        <v>500</v>
      </c>
      <c r="D1436" s="342">
        <v>12.5</v>
      </c>
      <c r="E1436" s="342">
        <v>487.5</v>
      </c>
      <c r="F1436" s="343" t="s">
        <v>3261</v>
      </c>
      <c r="G1436" s="354" t="s">
        <v>3624</v>
      </c>
    </row>
    <row r="1437" spans="2:7">
      <c r="B1437" s="341">
        <v>42995</v>
      </c>
      <c r="C1437" s="342">
        <v>500</v>
      </c>
      <c r="D1437" s="342">
        <v>12.5</v>
      </c>
      <c r="E1437" s="342">
        <v>487.5</v>
      </c>
      <c r="F1437" s="343" t="s">
        <v>3261</v>
      </c>
      <c r="G1437" s="354" t="s">
        <v>3625</v>
      </c>
    </row>
    <row r="1438" spans="2:7">
      <c r="B1438" s="341">
        <v>42995</v>
      </c>
      <c r="C1438" s="342">
        <v>1250</v>
      </c>
      <c r="D1438" s="342">
        <v>31.25</v>
      </c>
      <c r="E1438" s="342">
        <v>1218.75</v>
      </c>
      <c r="F1438" s="343" t="s">
        <v>3261</v>
      </c>
      <c r="G1438" s="354" t="s">
        <v>3508</v>
      </c>
    </row>
    <row r="1439" spans="2:7">
      <c r="B1439" s="341">
        <v>42995</v>
      </c>
      <c r="C1439" s="342">
        <v>1000</v>
      </c>
      <c r="D1439" s="342">
        <v>25</v>
      </c>
      <c r="E1439" s="342">
        <v>975</v>
      </c>
      <c r="F1439" s="343" t="s">
        <v>3261</v>
      </c>
      <c r="G1439" s="354" t="s">
        <v>3626</v>
      </c>
    </row>
    <row r="1440" spans="2:7">
      <c r="B1440" s="341">
        <v>42995</v>
      </c>
      <c r="C1440" s="342">
        <v>350</v>
      </c>
      <c r="D1440" s="342">
        <v>8.75</v>
      </c>
      <c r="E1440" s="342">
        <v>341.25</v>
      </c>
      <c r="F1440" s="343" t="s">
        <v>3283</v>
      </c>
      <c r="G1440" s="354" t="s">
        <v>3271</v>
      </c>
    </row>
    <row r="1441" spans="2:7">
      <c r="B1441" s="341">
        <v>42995</v>
      </c>
      <c r="C1441" s="342">
        <v>1313</v>
      </c>
      <c r="D1441" s="342">
        <v>32.83</v>
      </c>
      <c r="E1441" s="342">
        <v>1280.17</v>
      </c>
      <c r="F1441" s="343" t="s">
        <v>3335</v>
      </c>
      <c r="G1441" s="354" t="s">
        <v>3187</v>
      </c>
    </row>
    <row r="1442" spans="2:7">
      <c r="B1442" s="341">
        <v>42995</v>
      </c>
      <c r="C1442" s="342">
        <v>1313</v>
      </c>
      <c r="D1442" s="342">
        <v>32.83</v>
      </c>
      <c r="E1442" s="342">
        <v>1280.17</v>
      </c>
      <c r="F1442" s="343" t="s">
        <v>3374</v>
      </c>
      <c r="G1442" s="354" t="s">
        <v>3187</v>
      </c>
    </row>
    <row r="1443" spans="2:7">
      <c r="B1443" s="341">
        <v>42995</v>
      </c>
      <c r="C1443" s="342">
        <v>1313</v>
      </c>
      <c r="D1443" s="342">
        <v>32.83</v>
      </c>
      <c r="E1443" s="342">
        <v>1280.17</v>
      </c>
      <c r="F1443" s="343" t="s">
        <v>3288</v>
      </c>
      <c r="G1443" s="354" t="s">
        <v>3187</v>
      </c>
    </row>
    <row r="1444" spans="2:7">
      <c r="B1444" s="341">
        <v>42995</v>
      </c>
      <c r="C1444" s="342">
        <v>20</v>
      </c>
      <c r="D1444" s="342">
        <v>0.5</v>
      </c>
      <c r="E1444" s="342">
        <v>19.5</v>
      </c>
      <c r="F1444" s="343" t="s">
        <v>3261</v>
      </c>
      <c r="G1444" s="354" t="s">
        <v>3627</v>
      </c>
    </row>
    <row r="1445" spans="2:7">
      <c r="B1445" s="341">
        <v>42995</v>
      </c>
      <c r="C1445" s="342">
        <v>4500</v>
      </c>
      <c r="D1445" s="342">
        <v>112.5</v>
      </c>
      <c r="E1445" s="342">
        <v>4387.5</v>
      </c>
      <c r="F1445" s="343" t="s">
        <v>3394</v>
      </c>
      <c r="G1445" s="354" t="s">
        <v>3628</v>
      </c>
    </row>
    <row r="1446" spans="2:7">
      <c r="B1446" s="341">
        <v>42995</v>
      </c>
      <c r="C1446" s="342">
        <v>3000</v>
      </c>
      <c r="D1446" s="342">
        <v>75</v>
      </c>
      <c r="E1446" s="342">
        <v>2925</v>
      </c>
      <c r="F1446" s="343" t="s">
        <v>3343</v>
      </c>
      <c r="G1446" s="354" t="s">
        <v>3629</v>
      </c>
    </row>
    <row r="1447" spans="2:7">
      <c r="B1447" s="341">
        <v>42995</v>
      </c>
      <c r="C1447" s="342">
        <v>100</v>
      </c>
      <c r="D1447" s="342">
        <v>2.5</v>
      </c>
      <c r="E1447" s="342">
        <v>97.5</v>
      </c>
      <c r="F1447" s="343" t="s">
        <v>3261</v>
      </c>
      <c r="G1447" s="354" t="s">
        <v>3472</v>
      </c>
    </row>
    <row r="1448" spans="2:7">
      <c r="B1448" s="341">
        <v>42995</v>
      </c>
      <c r="C1448" s="342">
        <v>5000</v>
      </c>
      <c r="D1448" s="342">
        <v>100</v>
      </c>
      <c r="E1448" s="342">
        <v>4865</v>
      </c>
      <c r="F1448" s="343" t="s">
        <v>3261</v>
      </c>
      <c r="G1448" s="354" t="s">
        <v>2567</v>
      </c>
    </row>
    <row r="1449" spans="2:7">
      <c r="B1449" s="341">
        <v>42995</v>
      </c>
      <c r="C1449" s="342">
        <v>500</v>
      </c>
      <c r="D1449" s="342">
        <v>12.5</v>
      </c>
      <c r="E1449" s="342">
        <v>487.5</v>
      </c>
      <c r="F1449" s="343" t="s">
        <v>3361</v>
      </c>
      <c r="G1449" s="354" t="s">
        <v>3630</v>
      </c>
    </row>
    <row r="1450" spans="2:7">
      <c r="B1450" s="341">
        <v>42995</v>
      </c>
      <c r="C1450" s="342">
        <v>1000</v>
      </c>
      <c r="D1450" s="342">
        <v>25</v>
      </c>
      <c r="E1450" s="342">
        <v>975</v>
      </c>
      <c r="F1450" s="343" t="s">
        <v>3261</v>
      </c>
      <c r="G1450" s="354" t="s">
        <v>3539</v>
      </c>
    </row>
    <row r="1451" spans="2:7">
      <c r="B1451" s="341">
        <v>42995</v>
      </c>
      <c r="C1451" s="342">
        <v>10000</v>
      </c>
      <c r="D1451" s="342">
        <v>250</v>
      </c>
      <c r="E1451" s="342">
        <v>9750</v>
      </c>
      <c r="F1451" s="343" t="s">
        <v>3370</v>
      </c>
      <c r="G1451" s="354" t="s">
        <v>3631</v>
      </c>
    </row>
    <row r="1452" spans="2:7">
      <c r="B1452" s="341">
        <v>42996</v>
      </c>
      <c r="C1452" s="342">
        <v>800</v>
      </c>
      <c r="D1452" s="342">
        <v>20</v>
      </c>
      <c r="E1452" s="342">
        <v>780</v>
      </c>
      <c r="F1452" s="343" t="s">
        <v>3343</v>
      </c>
      <c r="G1452" s="354" t="s">
        <v>2547</v>
      </c>
    </row>
    <row r="1453" spans="2:7">
      <c r="B1453" s="341">
        <v>42996</v>
      </c>
      <c r="C1453" s="342">
        <v>1234.56</v>
      </c>
      <c r="D1453" s="342">
        <v>30.86</v>
      </c>
      <c r="E1453" s="342">
        <v>1203.7</v>
      </c>
      <c r="F1453" s="343" t="s">
        <v>3361</v>
      </c>
      <c r="G1453" s="354" t="s">
        <v>3416</v>
      </c>
    </row>
    <row r="1454" spans="2:7">
      <c r="B1454" s="341">
        <v>42996</v>
      </c>
      <c r="C1454" s="342">
        <v>3000</v>
      </c>
      <c r="D1454" s="342">
        <v>75</v>
      </c>
      <c r="E1454" s="342">
        <v>2925</v>
      </c>
      <c r="F1454" s="343" t="s">
        <v>3343</v>
      </c>
      <c r="G1454" s="354" t="s">
        <v>1995</v>
      </c>
    </row>
    <row r="1455" spans="2:7">
      <c r="B1455" s="341">
        <v>42996</v>
      </c>
      <c r="C1455" s="342">
        <v>5000</v>
      </c>
      <c r="D1455" s="342">
        <v>125</v>
      </c>
      <c r="E1455" s="342">
        <v>4875</v>
      </c>
      <c r="F1455" s="343" t="s">
        <v>3297</v>
      </c>
      <c r="G1455" s="354" t="s">
        <v>3632</v>
      </c>
    </row>
    <row r="1456" spans="2:7">
      <c r="B1456" s="341">
        <v>42996</v>
      </c>
      <c r="C1456" s="342">
        <v>100</v>
      </c>
      <c r="D1456" s="342">
        <v>2.5</v>
      </c>
      <c r="E1456" s="342">
        <v>97.5</v>
      </c>
      <c r="F1456" s="343" t="s">
        <v>3261</v>
      </c>
      <c r="G1456" s="354" t="s">
        <v>3633</v>
      </c>
    </row>
    <row r="1457" spans="2:7">
      <c r="B1457" s="341">
        <v>42996</v>
      </c>
      <c r="C1457" s="342">
        <v>2000</v>
      </c>
      <c r="D1457" s="342">
        <v>50</v>
      </c>
      <c r="E1457" s="342">
        <v>1950</v>
      </c>
      <c r="F1457" s="343" t="s">
        <v>3261</v>
      </c>
      <c r="G1457" s="354" t="s">
        <v>3634</v>
      </c>
    </row>
    <row r="1458" spans="2:7">
      <c r="B1458" s="341">
        <v>42996</v>
      </c>
      <c r="C1458" s="342">
        <v>6450</v>
      </c>
      <c r="D1458" s="342">
        <v>161.25</v>
      </c>
      <c r="E1458" s="342">
        <v>6288.75</v>
      </c>
      <c r="F1458" s="343" t="s">
        <v>3361</v>
      </c>
      <c r="G1458" s="354" t="s">
        <v>3606</v>
      </c>
    </row>
    <row r="1459" spans="2:7">
      <c r="B1459" s="341">
        <v>42996</v>
      </c>
      <c r="C1459" s="342">
        <v>5000</v>
      </c>
      <c r="D1459" s="342">
        <v>125</v>
      </c>
      <c r="E1459" s="342">
        <v>4875</v>
      </c>
      <c r="F1459" s="343" t="s">
        <v>3361</v>
      </c>
      <c r="G1459" s="354" t="s">
        <v>3635</v>
      </c>
    </row>
    <row r="1460" spans="2:7">
      <c r="B1460" s="341">
        <v>42996</v>
      </c>
      <c r="C1460" s="342">
        <v>100</v>
      </c>
      <c r="D1460" s="342">
        <v>2.5</v>
      </c>
      <c r="E1460" s="342">
        <v>97.5</v>
      </c>
      <c r="F1460" s="343" t="s">
        <v>3291</v>
      </c>
      <c r="G1460" s="354" t="s">
        <v>3636</v>
      </c>
    </row>
    <row r="1461" spans="2:7">
      <c r="B1461" s="341">
        <v>42996</v>
      </c>
      <c r="C1461" s="342">
        <v>4000</v>
      </c>
      <c r="D1461" s="342">
        <v>74</v>
      </c>
      <c r="E1461" s="342">
        <v>3900</v>
      </c>
      <c r="F1461" s="343" t="s">
        <v>3261</v>
      </c>
      <c r="G1461" s="354" t="s">
        <v>3072</v>
      </c>
    </row>
    <row r="1462" spans="2:7">
      <c r="B1462" s="341">
        <v>42996</v>
      </c>
      <c r="C1462" s="342">
        <v>100</v>
      </c>
      <c r="D1462" s="342">
        <v>2.5</v>
      </c>
      <c r="E1462" s="342">
        <v>97.5</v>
      </c>
      <c r="F1462" s="343" t="s">
        <v>3297</v>
      </c>
      <c r="G1462" s="354" t="s">
        <v>3472</v>
      </c>
    </row>
    <row r="1463" spans="2:7">
      <c r="B1463" s="341">
        <v>42996</v>
      </c>
      <c r="C1463" s="342">
        <v>8100</v>
      </c>
      <c r="D1463" s="342">
        <v>202.5</v>
      </c>
      <c r="E1463" s="342">
        <v>7897.5</v>
      </c>
      <c r="F1463" s="343" t="s">
        <v>3303</v>
      </c>
      <c r="G1463" s="354" t="s">
        <v>2461</v>
      </c>
    </row>
    <row r="1464" spans="2:7">
      <c r="B1464" s="341">
        <v>42996</v>
      </c>
      <c r="C1464" s="342">
        <v>2000</v>
      </c>
      <c r="D1464" s="342">
        <v>50</v>
      </c>
      <c r="E1464" s="342">
        <v>1950</v>
      </c>
      <c r="F1464" s="343" t="s">
        <v>3343</v>
      </c>
      <c r="G1464" s="354" t="s">
        <v>3637</v>
      </c>
    </row>
    <row r="1465" spans="2:7">
      <c r="B1465" s="341">
        <v>42996</v>
      </c>
      <c r="C1465" s="342">
        <v>1000</v>
      </c>
      <c r="D1465" s="342">
        <v>25</v>
      </c>
      <c r="E1465" s="342">
        <v>975</v>
      </c>
      <c r="F1465" s="343" t="s">
        <v>3261</v>
      </c>
      <c r="G1465" s="354" t="s">
        <v>2993</v>
      </c>
    </row>
    <row r="1466" spans="2:7">
      <c r="B1466" s="341">
        <v>42996</v>
      </c>
      <c r="C1466" s="342">
        <v>7400</v>
      </c>
      <c r="D1466" s="342">
        <v>185</v>
      </c>
      <c r="E1466" s="342">
        <v>7215</v>
      </c>
      <c r="F1466" s="343" t="s">
        <v>3283</v>
      </c>
      <c r="G1466" s="354" t="s">
        <v>3638</v>
      </c>
    </row>
    <row r="1467" spans="2:7">
      <c r="B1467" s="341">
        <v>42996</v>
      </c>
      <c r="C1467" s="342">
        <v>900</v>
      </c>
      <c r="D1467" s="342">
        <v>22.5</v>
      </c>
      <c r="E1467" s="342">
        <v>877.5</v>
      </c>
      <c r="F1467" s="343" t="s">
        <v>3357</v>
      </c>
      <c r="G1467" s="354" t="s">
        <v>3639</v>
      </c>
    </row>
    <row r="1468" spans="2:7">
      <c r="B1468" s="341">
        <v>42996</v>
      </c>
      <c r="C1468" s="342">
        <v>2000</v>
      </c>
      <c r="D1468" s="342">
        <v>50</v>
      </c>
      <c r="E1468" s="342">
        <v>1950</v>
      </c>
      <c r="F1468" s="343" t="s">
        <v>3261</v>
      </c>
      <c r="G1468" s="354" t="s">
        <v>3640</v>
      </c>
    </row>
    <row r="1469" spans="2:7">
      <c r="B1469" s="341">
        <v>42996</v>
      </c>
      <c r="C1469" s="342">
        <v>1000</v>
      </c>
      <c r="D1469" s="342">
        <v>25</v>
      </c>
      <c r="E1469" s="342">
        <v>975</v>
      </c>
      <c r="F1469" s="343" t="s">
        <v>3261</v>
      </c>
      <c r="G1469" s="354" t="s">
        <v>3641</v>
      </c>
    </row>
    <row r="1470" spans="2:7">
      <c r="B1470" s="341">
        <v>42996</v>
      </c>
      <c r="C1470" s="342">
        <v>3000</v>
      </c>
      <c r="D1470" s="342">
        <v>75</v>
      </c>
      <c r="E1470" s="342">
        <v>2925</v>
      </c>
      <c r="F1470" s="343" t="s">
        <v>3261</v>
      </c>
      <c r="G1470" s="354" t="s">
        <v>3642</v>
      </c>
    </row>
    <row r="1471" spans="2:7">
      <c r="B1471" s="341">
        <v>42996</v>
      </c>
      <c r="C1471" s="342">
        <v>3500</v>
      </c>
      <c r="D1471" s="342">
        <v>87.5</v>
      </c>
      <c r="E1471" s="342">
        <v>3412.5</v>
      </c>
      <c r="F1471" s="343" t="s">
        <v>3261</v>
      </c>
      <c r="G1471" s="354" t="s">
        <v>3643</v>
      </c>
    </row>
    <row r="1472" spans="2:7">
      <c r="B1472" s="341">
        <v>42996</v>
      </c>
      <c r="C1472" s="342">
        <v>100</v>
      </c>
      <c r="D1472" s="342">
        <v>2.5</v>
      </c>
      <c r="E1472" s="342">
        <v>97.5</v>
      </c>
      <c r="F1472" s="343" t="s">
        <v>3270</v>
      </c>
      <c r="G1472" s="354" t="s">
        <v>3644</v>
      </c>
    </row>
    <row r="1473" spans="2:7">
      <c r="B1473" s="341">
        <v>42996</v>
      </c>
      <c r="C1473" s="342">
        <v>3500</v>
      </c>
      <c r="D1473" s="342">
        <v>87.5</v>
      </c>
      <c r="E1473" s="342">
        <v>3412.5</v>
      </c>
      <c r="F1473" s="343" t="s">
        <v>3357</v>
      </c>
      <c r="G1473" s="354" t="s">
        <v>3645</v>
      </c>
    </row>
    <row r="1474" spans="2:7">
      <c r="B1474" s="341">
        <v>42996</v>
      </c>
      <c r="C1474" s="342">
        <v>50000</v>
      </c>
      <c r="D1474" s="342">
        <v>1250</v>
      </c>
      <c r="E1474" s="342">
        <v>48750</v>
      </c>
      <c r="F1474" s="343" t="s">
        <v>3361</v>
      </c>
      <c r="G1474" s="354" t="s">
        <v>3646</v>
      </c>
    </row>
    <row r="1475" spans="2:7">
      <c r="B1475" s="341">
        <v>42996</v>
      </c>
      <c r="C1475" s="342">
        <v>500</v>
      </c>
      <c r="D1475" s="342">
        <v>12.5</v>
      </c>
      <c r="E1475" s="342">
        <v>487.5</v>
      </c>
      <c r="F1475" s="343" t="s">
        <v>3343</v>
      </c>
      <c r="G1475" s="354" t="s">
        <v>2688</v>
      </c>
    </row>
    <row r="1476" spans="2:7">
      <c r="B1476" s="341">
        <v>42996</v>
      </c>
      <c r="C1476" s="342">
        <v>5000</v>
      </c>
      <c r="D1476" s="342">
        <v>125</v>
      </c>
      <c r="E1476" s="342">
        <v>4875</v>
      </c>
      <c r="F1476" s="343" t="s">
        <v>3261</v>
      </c>
      <c r="G1476" s="354" t="s">
        <v>3647</v>
      </c>
    </row>
    <row r="1477" spans="2:7">
      <c r="B1477" s="341">
        <v>42996</v>
      </c>
      <c r="C1477" s="342">
        <v>100</v>
      </c>
      <c r="D1477" s="342">
        <v>2.5</v>
      </c>
      <c r="E1477" s="342">
        <v>97.5</v>
      </c>
      <c r="F1477" s="343" t="s">
        <v>3261</v>
      </c>
      <c r="G1477" s="354" t="s">
        <v>3648</v>
      </c>
    </row>
    <row r="1478" spans="2:7">
      <c r="B1478" s="341">
        <v>42996</v>
      </c>
      <c r="C1478" s="342">
        <v>300</v>
      </c>
      <c r="D1478" s="342">
        <v>7.5</v>
      </c>
      <c r="E1478" s="342">
        <v>292.5</v>
      </c>
      <c r="F1478" s="343" t="s">
        <v>3261</v>
      </c>
      <c r="G1478" s="354" t="s">
        <v>3649</v>
      </c>
    </row>
    <row r="1479" spans="2:7">
      <c r="B1479" s="341">
        <v>42997</v>
      </c>
      <c r="C1479" s="342">
        <v>1010</v>
      </c>
      <c r="D1479" s="342">
        <v>25.25</v>
      </c>
      <c r="E1479" s="342">
        <v>984.75</v>
      </c>
      <c r="F1479" s="343" t="s">
        <v>3261</v>
      </c>
      <c r="G1479" s="354" t="s">
        <v>3650</v>
      </c>
    </row>
    <row r="1480" spans="2:7">
      <c r="B1480" s="341">
        <v>42997</v>
      </c>
      <c r="C1480" s="342">
        <v>5000</v>
      </c>
      <c r="D1480" s="342">
        <v>130</v>
      </c>
      <c r="E1480" s="342">
        <v>4840</v>
      </c>
      <c r="F1480" s="343" t="s">
        <v>3291</v>
      </c>
      <c r="G1480" s="354" t="s">
        <v>3748</v>
      </c>
    </row>
    <row r="1481" spans="2:7">
      <c r="B1481" s="341">
        <v>42997</v>
      </c>
      <c r="C1481" s="342">
        <v>1000</v>
      </c>
      <c r="D1481" s="342">
        <v>25</v>
      </c>
      <c r="E1481" s="342">
        <v>975</v>
      </c>
      <c r="F1481" s="343" t="s">
        <v>3343</v>
      </c>
      <c r="G1481" s="354" t="s">
        <v>3651</v>
      </c>
    </row>
    <row r="1482" spans="2:7">
      <c r="B1482" s="341">
        <v>42997</v>
      </c>
      <c r="C1482" s="342">
        <v>2100</v>
      </c>
      <c r="D1482" s="342">
        <v>52.5</v>
      </c>
      <c r="E1482" s="342">
        <v>2047.5</v>
      </c>
      <c r="F1482" s="343" t="s">
        <v>3261</v>
      </c>
      <c r="G1482" s="354" t="s">
        <v>3237</v>
      </c>
    </row>
    <row r="1483" spans="2:7">
      <c r="B1483" s="341">
        <v>42997</v>
      </c>
      <c r="C1483" s="342">
        <v>1500</v>
      </c>
      <c r="D1483" s="342">
        <v>37.5</v>
      </c>
      <c r="E1483" s="342">
        <v>1462.5</v>
      </c>
      <c r="F1483" s="343" t="s">
        <v>3343</v>
      </c>
      <c r="G1483" s="354" t="s">
        <v>3652</v>
      </c>
    </row>
    <row r="1484" spans="2:7">
      <c r="B1484" s="341">
        <v>42997</v>
      </c>
      <c r="C1484" s="342">
        <v>500</v>
      </c>
      <c r="D1484" s="342">
        <v>12.5</v>
      </c>
      <c r="E1484" s="342">
        <v>487.5</v>
      </c>
      <c r="F1484" s="343" t="s">
        <v>3343</v>
      </c>
      <c r="G1484" s="354" t="s">
        <v>3653</v>
      </c>
    </row>
    <row r="1485" spans="2:7">
      <c r="B1485" s="341">
        <v>42997</v>
      </c>
      <c r="C1485" s="342">
        <v>700</v>
      </c>
      <c r="D1485" s="342">
        <v>17.5</v>
      </c>
      <c r="E1485" s="342">
        <v>682.5</v>
      </c>
      <c r="F1485" s="343" t="s">
        <v>3261</v>
      </c>
      <c r="G1485" s="354" t="s">
        <v>3654</v>
      </c>
    </row>
    <row r="1486" spans="2:7">
      <c r="B1486" s="341">
        <v>42997</v>
      </c>
      <c r="C1486" s="342">
        <v>100</v>
      </c>
      <c r="D1486" s="342">
        <v>2.5</v>
      </c>
      <c r="E1486" s="342">
        <v>97.5</v>
      </c>
      <c r="F1486" s="343" t="s">
        <v>3261</v>
      </c>
      <c r="G1486" s="354" t="s">
        <v>3405</v>
      </c>
    </row>
    <row r="1487" spans="2:7">
      <c r="B1487" s="341">
        <v>42997</v>
      </c>
      <c r="C1487" s="342">
        <v>10000</v>
      </c>
      <c r="D1487" s="342">
        <v>250</v>
      </c>
      <c r="E1487" s="342">
        <v>9750</v>
      </c>
      <c r="F1487" s="343" t="s">
        <v>3261</v>
      </c>
      <c r="G1487" s="354" t="s">
        <v>3285</v>
      </c>
    </row>
    <row r="1488" spans="2:7">
      <c r="B1488" s="341">
        <v>42997</v>
      </c>
      <c r="C1488" s="342">
        <v>1000</v>
      </c>
      <c r="D1488" s="342">
        <v>25</v>
      </c>
      <c r="E1488" s="342">
        <v>975</v>
      </c>
      <c r="F1488" s="343" t="s">
        <v>3261</v>
      </c>
      <c r="G1488" s="354" t="s">
        <v>2664</v>
      </c>
    </row>
    <row r="1489" spans="2:7">
      <c r="B1489" s="341">
        <v>42997</v>
      </c>
      <c r="C1489" s="342">
        <v>100</v>
      </c>
      <c r="D1489" s="342">
        <v>2.7</v>
      </c>
      <c r="E1489" s="342">
        <v>96.5</v>
      </c>
      <c r="F1489" s="343" t="s">
        <v>3343</v>
      </c>
      <c r="G1489" s="354" t="s">
        <v>3805</v>
      </c>
    </row>
    <row r="1490" spans="2:7">
      <c r="B1490" s="341">
        <v>42997</v>
      </c>
      <c r="C1490" s="342">
        <v>1500</v>
      </c>
      <c r="D1490" s="342">
        <v>37.5</v>
      </c>
      <c r="E1490" s="342">
        <v>1462.5</v>
      </c>
      <c r="F1490" s="343" t="s">
        <v>3361</v>
      </c>
      <c r="G1490" s="354" t="s">
        <v>3655</v>
      </c>
    </row>
    <row r="1491" spans="2:7">
      <c r="B1491" s="341">
        <v>42997</v>
      </c>
      <c r="C1491" s="342">
        <v>1000</v>
      </c>
      <c r="D1491" s="342">
        <v>25</v>
      </c>
      <c r="E1491" s="342">
        <v>975</v>
      </c>
      <c r="F1491" s="343" t="s">
        <v>3343</v>
      </c>
      <c r="G1491" s="354" t="s">
        <v>3656</v>
      </c>
    </row>
    <row r="1492" spans="2:7">
      <c r="B1492" s="341">
        <v>42997</v>
      </c>
      <c r="C1492" s="342">
        <v>2000</v>
      </c>
      <c r="D1492" s="342">
        <v>50</v>
      </c>
      <c r="E1492" s="342">
        <v>1950</v>
      </c>
      <c r="F1492" s="343" t="s">
        <v>3283</v>
      </c>
      <c r="G1492" s="354" t="s">
        <v>3657</v>
      </c>
    </row>
    <row r="1493" spans="2:7">
      <c r="B1493" s="341">
        <v>42997</v>
      </c>
      <c r="C1493" s="342">
        <v>29500</v>
      </c>
      <c r="D1493" s="342">
        <v>545.75</v>
      </c>
      <c r="E1493" s="342">
        <v>28762.5</v>
      </c>
      <c r="F1493" s="343" t="s">
        <v>3297</v>
      </c>
      <c r="G1493" s="354" t="s">
        <v>3658</v>
      </c>
    </row>
    <row r="1494" spans="2:7">
      <c r="B1494" s="341">
        <v>42997</v>
      </c>
      <c r="C1494" s="342">
        <v>3700</v>
      </c>
      <c r="D1494" s="342">
        <v>92.5</v>
      </c>
      <c r="E1494" s="342">
        <v>3607.5</v>
      </c>
      <c r="F1494" s="343" t="s">
        <v>3283</v>
      </c>
      <c r="G1494" s="354" t="s">
        <v>3659</v>
      </c>
    </row>
    <row r="1495" spans="2:7">
      <c r="B1495" s="341">
        <v>42997</v>
      </c>
      <c r="C1495" s="342">
        <v>500</v>
      </c>
      <c r="D1495" s="342">
        <v>24.75</v>
      </c>
      <c r="E1495" s="342">
        <v>472.5</v>
      </c>
      <c r="F1495" s="343" t="s">
        <v>3343</v>
      </c>
      <c r="G1495" s="354" t="s">
        <v>3783</v>
      </c>
    </row>
    <row r="1496" spans="2:7">
      <c r="B1496" s="341">
        <v>42997</v>
      </c>
      <c r="C1496" s="342">
        <v>500</v>
      </c>
      <c r="D1496" s="342">
        <v>24.75</v>
      </c>
      <c r="E1496" s="342">
        <v>472.5</v>
      </c>
      <c r="F1496" s="343" t="s">
        <v>3270</v>
      </c>
      <c r="G1496" s="354" t="s">
        <v>3783</v>
      </c>
    </row>
    <row r="1497" spans="2:7">
      <c r="B1497" s="341">
        <v>42997</v>
      </c>
      <c r="C1497" s="342">
        <v>5000</v>
      </c>
      <c r="D1497" s="342">
        <v>92.5</v>
      </c>
      <c r="E1497" s="342">
        <v>4875</v>
      </c>
      <c r="F1497" s="343" t="s">
        <v>3357</v>
      </c>
      <c r="G1497" s="354" t="s">
        <v>3660</v>
      </c>
    </row>
    <row r="1498" spans="2:7">
      <c r="B1498" s="341">
        <v>42997</v>
      </c>
      <c r="C1498" s="342">
        <v>2000</v>
      </c>
      <c r="D1498" s="342">
        <v>37</v>
      </c>
      <c r="E1498" s="342">
        <v>1950</v>
      </c>
      <c r="F1498" s="343" t="s">
        <v>3283</v>
      </c>
      <c r="G1498" s="354" t="s">
        <v>3660</v>
      </c>
    </row>
    <row r="1499" spans="2:7">
      <c r="B1499" s="341">
        <v>42997</v>
      </c>
      <c r="C1499" s="342">
        <v>300</v>
      </c>
      <c r="D1499" s="342">
        <v>5.55</v>
      </c>
      <c r="E1499" s="342">
        <v>292.5</v>
      </c>
      <c r="F1499" s="343" t="s">
        <v>3261</v>
      </c>
      <c r="G1499" s="354" t="s">
        <v>3661</v>
      </c>
    </row>
    <row r="1500" spans="2:7">
      <c r="B1500" s="341">
        <v>42997</v>
      </c>
      <c r="C1500" s="342">
        <v>500</v>
      </c>
      <c r="D1500" s="342">
        <v>9.25</v>
      </c>
      <c r="E1500" s="342">
        <v>487.5</v>
      </c>
      <c r="F1500" s="343" t="s">
        <v>3261</v>
      </c>
      <c r="G1500" s="354" t="s">
        <v>3470</v>
      </c>
    </row>
    <row r="1501" spans="2:7">
      <c r="B1501" s="341">
        <v>42997</v>
      </c>
      <c r="C1501" s="342">
        <v>2000</v>
      </c>
      <c r="D1501" s="342">
        <v>37</v>
      </c>
      <c r="E1501" s="342">
        <v>1950</v>
      </c>
      <c r="F1501" s="343" t="s">
        <v>3283</v>
      </c>
      <c r="G1501" s="354" t="s">
        <v>3662</v>
      </c>
    </row>
    <row r="1502" spans="2:7">
      <c r="B1502" s="341">
        <v>42997</v>
      </c>
      <c r="C1502" s="342">
        <v>9500</v>
      </c>
      <c r="D1502" s="342">
        <v>175.75</v>
      </c>
      <c r="E1502" s="342">
        <v>9262.5</v>
      </c>
      <c r="F1502" s="343" t="s">
        <v>3343</v>
      </c>
      <c r="G1502" s="354" t="s">
        <v>3663</v>
      </c>
    </row>
    <row r="1503" spans="2:7">
      <c r="B1503" s="341">
        <v>42997</v>
      </c>
      <c r="C1503" s="342">
        <v>300</v>
      </c>
      <c r="D1503" s="342">
        <v>5.55</v>
      </c>
      <c r="E1503" s="342">
        <v>292.5</v>
      </c>
      <c r="F1503" s="343" t="s">
        <v>3261</v>
      </c>
      <c r="G1503" s="354" t="s">
        <v>3085</v>
      </c>
    </row>
    <row r="1504" spans="2:7">
      <c r="B1504" s="341">
        <v>42997</v>
      </c>
      <c r="C1504" s="342">
        <v>350</v>
      </c>
      <c r="D1504" s="342">
        <v>6.48</v>
      </c>
      <c r="E1504" s="342">
        <v>341.25</v>
      </c>
      <c r="F1504" s="343" t="s">
        <v>3283</v>
      </c>
      <c r="G1504" s="354" t="s">
        <v>3271</v>
      </c>
    </row>
    <row r="1505" spans="2:7">
      <c r="B1505" s="341">
        <v>42997</v>
      </c>
      <c r="C1505" s="342">
        <v>900</v>
      </c>
      <c r="D1505" s="342">
        <v>16.649999999999999</v>
      </c>
      <c r="E1505" s="342">
        <v>877.5</v>
      </c>
      <c r="F1505" s="343" t="s">
        <v>3370</v>
      </c>
      <c r="G1505" s="354" t="s">
        <v>3664</v>
      </c>
    </row>
    <row r="1506" spans="2:7">
      <c r="B1506" s="341">
        <v>42997</v>
      </c>
      <c r="C1506" s="342">
        <v>5000</v>
      </c>
      <c r="D1506" s="342">
        <v>87.5</v>
      </c>
      <c r="E1506" s="342">
        <v>4875</v>
      </c>
      <c r="F1506" s="343" t="s">
        <v>3361</v>
      </c>
      <c r="G1506" s="354" t="s">
        <v>3665</v>
      </c>
    </row>
    <row r="1507" spans="2:7">
      <c r="B1507" s="341">
        <v>42998</v>
      </c>
      <c r="C1507" s="342">
        <v>60</v>
      </c>
      <c r="D1507" s="342">
        <v>1.5</v>
      </c>
      <c r="E1507" s="342">
        <v>58.5</v>
      </c>
      <c r="F1507" s="343" t="s">
        <v>3261</v>
      </c>
      <c r="G1507" s="354" t="s">
        <v>3666</v>
      </c>
    </row>
    <row r="1508" spans="2:7">
      <c r="B1508" s="341">
        <v>42998</v>
      </c>
      <c r="C1508" s="342">
        <v>3000</v>
      </c>
      <c r="D1508" s="342">
        <v>75</v>
      </c>
      <c r="E1508" s="342">
        <v>2925</v>
      </c>
      <c r="F1508" s="343" t="s">
        <v>3283</v>
      </c>
      <c r="G1508" s="354" t="s">
        <v>3366</v>
      </c>
    </row>
    <row r="1509" spans="2:7">
      <c r="B1509" s="341">
        <v>42998</v>
      </c>
      <c r="C1509" s="342">
        <v>3000</v>
      </c>
      <c r="D1509" s="342">
        <v>75</v>
      </c>
      <c r="E1509" s="342">
        <v>2925</v>
      </c>
      <c r="F1509" s="343" t="s">
        <v>3270</v>
      </c>
      <c r="G1509" s="354" t="s">
        <v>3366</v>
      </c>
    </row>
    <row r="1510" spans="2:7">
      <c r="B1510" s="341">
        <v>42998</v>
      </c>
      <c r="C1510" s="342">
        <v>3000</v>
      </c>
      <c r="D1510" s="342">
        <v>75</v>
      </c>
      <c r="E1510" s="342">
        <v>2925</v>
      </c>
      <c r="F1510" s="343" t="s">
        <v>3343</v>
      </c>
      <c r="G1510" s="354" t="s">
        <v>3366</v>
      </c>
    </row>
    <row r="1511" spans="2:7">
      <c r="B1511" s="341">
        <v>42998</v>
      </c>
      <c r="C1511" s="342">
        <v>3000</v>
      </c>
      <c r="D1511" s="342">
        <v>75</v>
      </c>
      <c r="E1511" s="342">
        <v>2925</v>
      </c>
      <c r="F1511" s="343" t="s">
        <v>3297</v>
      </c>
      <c r="G1511" s="354" t="s">
        <v>3366</v>
      </c>
    </row>
    <row r="1512" spans="2:7">
      <c r="B1512" s="341">
        <v>42998</v>
      </c>
      <c r="C1512" s="342">
        <v>1000</v>
      </c>
      <c r="D1512" s="342">
        <v>25</v>
      </c>
      <c r="E1512" s="342">
        <v>975</v>
      </c>
      <c r="F1512" s="343" t="s">
        <v>3261</v>
      </c>
      <c r="G1512" s="354" t="s">
        <v>3667</v>
      </c>
    </row>
    <row r="1513" spans="2:7">
      <c r="B1513" s="341">
        <v>42998</v>
      </c>
      <c r="C1513" s="342">
        <v>1000</v>
      </c>
      <c r="D1513" s="342">
        <v>25</v>
      </c>
      <c r="E1513" s="342">
        <v>975</v>
      </c>
      <c r="F1513" s="343" t="s">
        <v>3261</v>
      </c>
      <c r="G1513" s="354" t="s">
        <v>3634</v>
      </c>
    </row>
    <row r="1514" spans="2:7">
      <c r="B1514" s="341">
        <v>42998</v>
      </c>
      <c r="C1514" s="342">
        <v>500</v>
      </c>
      <c r="D1514" s="342">
        <v>12.5</v>
      </c>
      <c r="E1514" s="342">
        <v>487.5</v>
      </c>
      <c r="F1514" s="343" t="s">
        <v>3297</v>
      </c>
      <c r="G1514" s="354" t="s">
        <v>3449</v>
      </c>
    </row>
    <row r="1515" spans="2:7">
      <c r="B1515" s="341">
        <v>42998</v>
      </c>
      <c r="C1515" s="342">
        <v>200</v>
      </c>
      <c r="D1515" s="342">
        <v>5</v>
      </c>
      <c r="E1515" s="342">
        <v>195</v>
      </c>
      <c r="F1515" s="343" t="s">
        <v>3357</v>
      </c>
      <c r="G1515" s="354" t="s">
        <v>3668</v>
      </c>
    </row>
    <row r="1516" spans="2:7">
      <c r="B1516" s="341">
        <v>42998</v>
      </c>
      <c r="C1516" s="342">
        <v>1000</v>
      </c>
      <c r="D1516" s="342">
        <v>25</v>
      </c>
      <c r="E1516" s="342">
        <v>975</v>
      </c>
      <c r="F1516" s="343" t="s">
        <v>3261</v>
      </c>
      <c r="G1516" s="354" t="s">
        <v>3669</v>
      </c>
    </row>
    <row r="1517" spans="2:7">
      <c r="B1517" s="341">
        <v>42998</v>
      </c>
      <c r="C1517" s="342">
        <v>910</v>
      </c>
      <c r="D1517" s="342">
        <v>22.75</v>
      </c>
      <c r="E1517" s="342">
        <v>887.25</v>
      </c>
      <c r="F1517" s="343" t="s">
        <v>3343</v>
      </c>
      <c r="G1517" s="354" t="s">
        <v>3670</v>
      </c>
    </row>
    <row r="1518" spans="2:7">
      <c r="B1518" s="341">
        <v>42998</v>
      </c>
      <c r="C1518" s="342">
        <v>500</v>
      </c>
      <c r="D1518" s="342">
        <v>12.5</v>
      </c>
      <c r="E1518" s="342">
        <v>487.5</v>
      </c>
      <c r="F1518" s="343" t="s">
        <v>3343</v>
      </c>
      <c r="G1518" s="354" t="s">
        <v>2932</v>
      </c>
    </row>
    <row r="1519" spans="2:7">
      <c r="B1519" s="341">
        <v>42998</v>
      </c>
      <c r="C1519" s="342">
        <v>500</v>
      </c>
      <c r="D1519" s="342">
        <v>12.5</v>
      </c>
      <c r="E1519" s="342">
        <v>487.5</v>
      </c>
      <c r="F1519" s="343" t="s">
        <v>3357</v>
      </c>
      <c r="G1519" s="354" t="s">
        <v>3671</v>
      </c>
    </row>
    <row r="1520" spans="2:7">
      <c r="B1520" s="341">
        <v>42998</v>
      </c>
      <c r="C1520" s="342">
        <v>718.44</v>
      </c>
      <c r="D1520" s="342">
        <v>17.96</v>
      </c>
      <c r="E1520" s="342">
        <v>700.48</v>
      </c>
      <c r="F1520" s="343" t="s">
        <v>3283</v>
      </c>
      <c r="G1520" s="354" t="s">
        <v>3672</v>
      </c>
    </row>
    <row r="1521" spans="2:7">
      <c r="B1521" s="341">
        <v>42998</v>
      </c>
      <c r="C1521" s="342">
        <v>2000</v>
      </c>
      <c r="D1521" s="342">
        <v>50</v>
      </c>
      <c r="E1521" s="342">
        <v>1950</v>
      </c>
      <c r="F1521" s="343" t="s">
        <v>3283</v>
      </c>
      <c r="G1521" s="354" t="s">
        <v>3673</v>
      </c>
    </row>
    <row r="1522" spans="2:7">
      <c r="B1522" s="341">
        <v>42998</v>
      </c>
      <c r="C1522" s="342">
        <v>3000</v>
      </c>
      <c r="D1522" s="342">
        <v>75</v>
      </c>
      <c r="E1522" s="342">
        <v>2925</v>
      </c>
      <c r="F1522" s="343" t="s">
        <v>3343</v>
      </c>
      <c r="G1522" s="354" t="s">
        <v>3368</v>
      </c>
    </row>
    <row r="1523" spans="2:7">
      <c r="B1523" s="341">
        <v>42998</v>
      </c>
      <c r="C1523" s="342">
        <v>500</v>
      </c>
      <c r="D1523" s="342">
        <v>12.5</v>
      </c>
      <c r="E1523" s="342">
        <v>487.5</v>
      </c>
      <c r="F1523" s="343" t="s">
        <v>3261</v>
      </c>
      <c r="G1523" s="354" t="s">
        <v>3674</v>
      </c>
    </row>
    <row r="1524" spans="2:7">
      <c r="B1524" s="341">
        <v>42998</v>
      </c>
      <c r="C1524" s="342">
        <v>1000</v>
      </c>
      <c r="D1524" s="342">
        <v>25</v>
      </c>
      <c r="E1524" s="342">
        <v>975</v>
      </c>
      <c r="F1524" s="343" t="s">
        <v>3261</v>
      </c>
      <c r="G1524" s="354" t="s">
        <v>3675</v>
      </c>
    </row>
    <row r="1525" spans="2:7">
      <c r="B1525" s="341">
        <v>42998</v>
      </c>
      <c r="C1525" s="342">
        <v>300</v>
      </c>
      <c r="D1525" s="342">
        <v>7.5</v>
      </c>
      <c r="E1525" s="342">
        <v>292.5</v>
      </c>
      <c r="F1525" s="343" t="s">
        <v>3297</v>
      </c>
      <c r="G1525" s="354" t="s">
        <v>3601</v>
      </c>
    </row>
    <row r="1526" spans="2:7">
      <c r="B1526" s="341">
        <v>42998</v>
      </c>
      <c r="C1526" s="342">
        <v>300</v>
      </c>
      <c r="D1526" s="342">
        <v>7.5</v>
      </c>
      <c r="E1526" s="342">
        <v>292.5</v>
      </c>
      <c r="F1526" s="343" t="s">
        <v>3288</v>
      </c>
      <c r="G1526" s="354" t="s">
        <v>3601</v>
      </c>
    </row>
    <row r="1527" spans="2:7">
      <c r="B1527" s="341">
        <v>42998</v>
      </c>
      <c r="C1527" s="342">
        <v>1000</v>
      </c>
      <c r="D1527" s="342">
        <v>25</v>
      </c>
      <c r="E1527" s="342">
        <v>975</v>
      </c>
      <c r="F1527" s="343" t="s">
        <v>3361</v>
      </c>
      <c r="G1527" s="354" t="s">
        <v>2269</v>
      </c>
    </row>
    <row r="1528" spans="2:7">
      <c r="B1528" s="341">
        <v>42998</v>
      </c>
      <c r="C1528" s="342">
        <v>3000</v>
      </c>
      <c r="D1528" s="342">
        <v>75</v>
      </c>
      <c r="E1528" s="342">
        <v>2925</v>
      </c>
      <c r="F1528" s="343" t="s">
        <v>3261</v>
      </c>
      <c r="G1528" s="354" t="s">
        <v>3676</v>
      </c>
    </row>
    <row r="1529" spans="2:7">
      <c r="B1529" s="341">
        <v>42998</v>
      </c>
      <c r="C1529" s="342">
        <v>100</v>
      </c>
      <c r="D1529" s="342">
        <v>2.5</v>
      </c>
      <c r="E1529" s="342">
        <v>97.5</v>
      </c>
      <c r="F1529" s="343" t="s">
        <v>3261</v>
      </c>
      <c r="G1529" s="354" t="s">
        <v>3677</v>
      </c>
    </row>
    <row r="1530" spans="2:7">
      <c r="B1530" s="341">
        <v>42998</v>
      </c>
      <c r="C1530" s="342">
        <v>1000</v>
      </c>
      <c r="D1530" s="342">
        <v>25</v>
      </c>
      <c r="E1530" s="342">
        <v>975</v>
      </c>
      <c r="F1530" s="343" t="s">
        <v>3370</v>
      </c>
      <c r="G1530" s="354" t="s">
        <v>3548</v>
      </c>
    </row>
    <row r="1531" spans="2:7">
      <c r="B1531" s="341">
        <v>42998</v>
      </c>
      <c r="C1531" s="342">
        <v>500</v>
      </c>
      <c r="D1531" s="342">
        <v>9.25</v>
      </c>
      <c r="E1531" s="342">
        <v>487.5</v>
      </c>
      <c r="F1531" s="343" t="s">
        <v>3297</v>
      </c>
      <c r="G1531" s="354" t="s">
        <v>3678</v>
      </c>
    </row>
    <row r="1532" spans="2:7">
      <c r="B1532" s="341">
        <v>42998</v>
      </c>
      <c r="C1532" s="342">
        <v>500</v>
      </c>
      <c r="D1532" s="342">
        <v>9.25</v>
      </c>
      <c r="E1532" s="342">
        <v>487.5</v>
      </c>
      <c r="F1532" s="343" t="s">
        <v>3361</v>
      </c>
      <c r="G1532" s="354" t="s">
        <v>3678</v>
      </c>
    </row>
    <row r="1533" spans="2:7">
      <c r="B1533" s="341">
        <v>42998</v>
      </c>
      <c r="C1533" s="342">
        <v>1760</v>
      </c>
      <c r="D1533" s="342">
        <v>32.56</v>
      </c>
      <c r="E1533" s="342">
        <v>1716</v>
      </c>
      <c r="F1533" s="343" t="s">
        <v>3361</v>
      </c>
      <c r="G1533" s="354" t="s">
        <v>3440</v>
      </c>
    </row>
    <row r="1534" spans="2:7">
      <c r="B1534" s="341">
        <v>42998</v>
      </c>
      <c r="C1534" s="342">
        <v>100</v>
      </c>
      <c r="D1534" s="342">
        <v>1.85</v>
      </c>
      <c r="E1534" s="342">
        <v>97.5</v>
      </c>
      <c r="F1534" s="343" t="s">
        <v>3297</v>
      </c>
      <c r="G1534" s="354" t="s">
        <v>3472</v>
      </c>
    </row>
    <row r="1535" spans="2:7">
      <c r="B1535" s="341">
        <v>42998</v>
      </c>
      <c r="C1535" s="342">
        <v>100</v>
      </c>
      <c r="D1535" s="342">
        <v>1.85</v>
      </c>
      <c r="E1535" s="342">
        <v>97.5</v>
      </c>
      <c r="F1535" s="343" t="s">
        <v>3291</v>
      </c>
      <c r="G1535" s="354" t="s">
        <v>3679</v>
      </c>
    </row>
    <row r="1536" spans="2:7">
      <c r="B1536" s="341">
        <v>42998</v>
      </c>
      <c r="C1536" s="342">
        <v>350</v>
      </c>
      <c r="D1536" s="342">
        <v>6.48</v>
      </c>
      <c r="E1536" s="342">
        <v>341.25</v>
      </c>
      <c r="F1536" s="343" t="s">
        <v>3270</v>
      </c>
      <c r="G1536" s="354" t="s">
        <v>3271</v>
      </c>
    </row>
    <row r="1537" spans="2:7">
      <c r="B1537" s="341">
        <v>42998</v>
      </c>
      <c r="C1537" s="342">
        <v>29.81</v>
      </c>
      <c r="D1537" s="342">
        <v>0.55000000000000004</v>
      </c>
      <c r="E1537" s="342">
        <v>29.06</v>
      </c>
      <c r="F1537" s="343" t="s">
        <v>3261</v>
      </c>
      <c r="G1537" s="354" t="s">
        <v>3666</v>
      </c>
    </row>
    <row r="1538" spans="2:7">
      <c r="B1538" s="341">
        <v>42998</v>
      </c>
      <c r="C1538" s="342">
        <v>500</v>
      </c>
      <c r="D1538" s="342">
        <v>9.25</v>
      </c>
      <c r="E1538" s="342">
        <v>487.5</v>
      </c>
      <c r="F1538" s="343" t="s">
        <v>3357</v>
      </c>
      <c r="G1538" s="354" t="s">
        <v>3680</v>
      </c>
    </row>
    <row r="1539" spans="2:7">
      <c r="B1539" s="341">
        <v>42998</v>
      </c>
      <c r="C1539" s="342">
        <v>10000</v>
      </c>
      <c r="D1539" s="342">
        <v>185</v>
      </c>
      <c r="E1539" s="342">
        <v>9750</v>
      </c>
      <c r="F1539" s="343" t="s">
        <v>3343</v>
      </c>
      <c r="G1539" s="354" t="s">
        <v>3681</v>
      </c>
    </row>
    <row r="1540" spans="2:7">
      <c r="B1540" s="341">
        <v>42998</v>
      </c>
      <c r="C1540" s="342">
        <v>3000</v>
      </c>
      <c r="D1540" s="342">
        <v>55.5</v>
      </c>
      <c r="E1540" s="342">
        <v>2925</v>
      </c>
      <c r="F1540" s="343" t="s">
        <v>3261</v>
      </c>
      <c r="G1540" s="354" t="s">
        <v>3508</v>
      </c>
    </row>
    <row r="1541" spans="2:7">
      <c r="B1541" s="341">
        <v>42998</v>
      </c>
      <c r="C1541" s="342">
        <v>300</v>
      </c>
      <c r="D1541" s="342">
        <v>5.55</v>
      </c>
      <c r="E1541" s="342">
        <v>292.5</v>
      </c>
      <c r="F1541" s="343" t="s">
        <v>3291</v>
      </c>
      <c r="G1541" s="354" t="s">
        <v>3682</v>
      </c>
    </row>
    <row r="1542" spans="2:7">
      <c r="B1542" s="341">
        <v>42998</v>
      </c>
      <c r="C1542" s="342">
        <v>500</v>
      </c>
      <c r="D1542" s="342">
        <v>15</v>
      </c>
      <c r="E1542" s="342">
        <v>482.5</v>
      </c>
      <c r="F1542" s="343" t="s">
        <v>3343</v>
      </c>
      <c r="G1542" s="354" t="s">
        <v>3806</v>
      </c>
    </row>
    <row r="1543" spans="2:7">
      <c r="B1543" s="341">
        <v>42999</v>
      </c>
      <c r="C1543" s="342">
        <v>5000</v>
      </c>
      <c r="D1543" s="342">
        <v>130</v>
      </c>
      <c r="E1543" s="342">
        <v>4840</v>
      </c>
      <c r="F1543" s="343" t="s">
        <v>3335</v>
      </c>
      <c r="G1543" s="354" t="s">
        <v>3807</v>
      </c>
    </row>
    <row r="1544" spans="2:7">
      <c r="B1544" s="341">
        <v>42999</v>
      </c>
      <c r="C1544" s="342">
        <v>1000</v>
      </c>
      <c r="D1544" s="342">
        <v>18.5</v>
      </c>
      <c r="E1544" s="342">
        <v>975</v>
      </c>
      <c r="F1544" s="343" t="s">
        <v>3261</v>
      </c>
      <c r="G1544" s="354" t="s">
        <v>3683</v>
      </c>
    </row>
    <row r="1545" spans="2:7">
      <c r="B1545" s="341">
        <v>42999</v>
      </c>
      <c r="C1545" s="342">
        <v>1000</v>
      </c>
      <c r="D1545" s="342">
        <v>17.5</v>
      </c>
      <c r="E1545" s="342">
        <v>975</v>
      </c>
      <c r="F1545" s="343" t="s">
        <v>3261</v>
      </c>
      <c r="G1545" s="354" t="s">
        <v>2217</v>
      </c>
    </row>
    <row r="1546" spans="2:7">
      <c r="B1546" s="341">
        <v>42999</v>
      </c>
      <c r="C1546" s="342">
        <v>500</v>
      </c>
      <c r="D1546" s="342">
        <v>9.25</v>
      </c>
      <c r="E1546" s="342">
        <v>487.5</v>
      </c>
      <c r="F1546" s="343" t="s">
        <v>3291</v>
      </c>
      <c r="G1546" s="354" t="s">
        <v>3409</v>
      </c>
    </row>
    <row r="1547" spans="2:7">
      <c r="B1547" s="341">
        <v>42999</v>
      </c>
      <c r="C1547" s="342">
        <v>100</v>
      </c>
      <c r="D1547" s="342">
        <v>2.5</v>
      </c>
      <c r="E1547" s="342">
        <v>97.5</v>
      </c>
      <c r="F1547" s="343" t="s">
        <v>3291</v>
      </c>
      <c r="G1547" s="354" t="s">
        <v>3636</v>
      </c>
    </row>
    <row r="1548" spans="2:7">
      <c r="B1548" s="341">
        <v>42999</v>
      </c>
      <c r="C1548" s="342">
        <v>500</v>
      </c>
      <c r="D1548" s="342">
        <v>12.5</v>
      </c>
      <c r="E1548" s="342">
        <v>487.5</v>
      </c>
      <c r="F1548" s="343" t="s">
        <v>3343</v>
      </c>
      <c r="G1548" s="354" t="s">
        <v>3684</v>
      </c>
    </row>
    <row r="1549" spans="2:7">
      <c r="B1549" s="341">
        <v>42999</v>
      </c>
      <c r="C1549" s="342">
        <v>500</v>
      </c>
      <c r="D1549" s="342">
        <v>9.25</v>
      </c>
      <c r="E1549" s="342">
        <v>487.5</v>
      </c>
      <c r="F1549" s="343" t="s">
        <v>3297</v>
      </c>
      <c r="G1549" s="354" t="s">
        <v>3684</v>
      </c>
    </row>
    <row r="1550" spans="2:7">
      <c r="B1550" s="341">
        <v>42999</v>
      </c>
      <c r="C1550" s="342">
        <v>500</v>
      </c>
      <c r="D1550" s="342">
        <v>12.5</v>
      </c>
      <c r="E1550" s="342">
        <v>487.5</v>
      </c>
      <c r="F1550" s="343" t="s">
        <v>3357</v>
      </c>
      <c r="G1550" s="354" t="s">
        <v>3684</v>
      </c>
    </row>
    <row r="1551" spans="2:7">
      <c r="B1551" s="341">
        <v>42999</v>
      </c>
      <c r="C1551" s="342">
        <v>500</v>
      </c>
      <c r="D1551" s="342">
        <v>12.5</v>
      </c>
      <c r="E1551" s="342">
        <v>487.5</v>
      </c>
      <c r="F1551" s="343" t="s">
        <v>3283</v>
      </c>
      <c r="G1551" s="354" t="s">
        <v>3684</v>
      </c>
    </row>
    <row r="1552" spans="2:7">
      <c r="B1552" s="341">
        <v>42999</v>
      </c>
      <c r="C1552" s="342">
        <v>500</v>
      </c>
      <c r="D1552" s="342">
        <v>12.5</v>
      </c>
      <c r="E1552" s="342">
        <v>487.5</v>
      </c>
      <c r="F1552" s="343" t="s">
        <v>3370</v>
      </c>
      <c r="G1552" s="354" t="s">
        <v>3684</v>
      </c>
    </row>
    <row r="1553" spans="2:7">
      <c r="B1553" s="341">
        <v>42999</v>
      </c>
      <c r="C1553" s="342">
        <v>500</v>
      </c>
      <c r="D1553" s="342">
        <v>12.5</v>
      </c>
      <c r="E1553" s="342">
        <v>487.5</v>
      </c>
      <c r="F1553" s="343" t="s">
        <v>3270</v>
      </c>
      <c r="G1553" s="354" t="s">
        <v>3684</v>
      </c>
    </row>
    <row r="1554" spans="2:7">
      <c r="B1554" s="341">
        <v>42999</v>
      </c>
      <c r="C1554" s="342">
        <v>500</v>
      </c>
      <c r="D1554" s="342">
        <v>12.5</v>
      </c>
      <c r="E1554" s="342">
        <v>487.5</v>
      </c>
      <c r="F1554" s="343" t="s">
        <v>3288</v>
      </c>
      <c r="G1554" s="354" t="s">
        <v>3684</v>
      </c>
    </row>
    <row r="1555" spans="2:7">
      <c r="B1555" s="341">
        <v>42999</v>
      </c>
      <c r="C1555" s="342">
        <v>500</v>
      </c>
      <c r="D1555" s="342">
        <v>12.5</v>
      </c>
      <c r="E1555" s="342">
        <v>487.5</v>
      </c>
      <c r="F1555" s="343" t="s">
        <v>3290</v>
      </c>
      <c r="G1555" s="354" t="s">
        <v>3684</v>
      </c>
    </row>
    <row r="1556" spans="2:7">
      <c r="B1556" s="341">
        <v>42999</v>
      </c>
      <c r="C1556" s="342">
        <v>500</v>
      </c>
      <c r="D1556" s="342">
        <v>12.5</v>
      </c>
      <c r="E1556" s="342">
        <v>487.5</v>
      </c>
      <c r="F1556" s="343" t="s">
        <v>3297</v>
      </c>
      <c r="G1556" s="354" t="s">
        <v>2689</v>
      </c>
    </row>
    <row r="1557" spans="2:7">
      <c r="B1557" s="341">
        <v>42999</v>
      </c>
      <c r="C1557" s="342">
        <v>1000</v>
      </c>
      <c r="D1557" s="342">
        <v>25</v>
      </c>
      <c r="E1557" s="342">
        <v>975</v>
      </c>
      <c r="F1557" s="343" t="s">
        <v>3343</v>
      </c>
      <c r="G1557" s="354" t="s">
        <v>3685</v>
      </c>
    </row>
    <row r="1558" spans="2:7">
      <c r="B1558" s="341">
        <v>42999</v>
      </c>
      <c r="C1558" s="342">
        <v>1000</v>
      </c>
      <c r="D1558" s="342">
        <v>25</v>
      </c>
      <c r="E1558" s="342">
        <v>975</v>
      </c>
      <c r="F1558" s="343" t="s">
        <v>3261</v>
      </c>
      <c r="G1558" s="354" t="s">
        <v>2575</v>
      </c>
    </row>
    <row r="1559" spans="2:7">
      <c r="B1559" s="341">
        <v>42999</v>
      </c>
      <c r="C1559" s="342">
        <v>1</v>
      </c>
      <c r="D1559" s="342">
        <v>0.03</v>
      </c>
      <c r="E1559" s="342">
        <v>0.97</v>
      </c>
      <c r="F1559" s="343" t="s">
        <v>3343</v>
      </c>
      <c r="G1559" s="354" t="s">
        <v>3686</v>
      </c>
    </row>
    <row r="1560" spans="2:7">
      <c r="B1560" s="341">
        <v>42999</v>
      </c>
      <c r="C1560" s="342">
        <v>500</v>
      </c>
      <c r="D1560" s="342">
        <v>12.5</v>
      </c>
      <c r="E1560" s="342">
        <v>487.5</v>
      </c>
      <c r="F1560" s="343" t="s">
        <v>3261</v>
      </c>
      <c r="G1560" s="354" t="s">
        <v>3687</v>
      </c>
    </row>
    <row r="1561" spans="2:7">
      <c r="B1561" s="341">
        <v>42999</v>
      </c>
      <c r="C1561" s="342">
        <v>10</v>
      </c>
      <c r="D1561" s="342">
        <v>0.27</v>
      </c>
      <c r="E1561" s="342">
        <v>9.65</v>
      </c>
      <c r="F1561" s="343" t="s">
        <v>3343</v>
      </c>
      <c r="G1561" s="354" t="s">
        <v>3808</v>
      </c>
    </row>
    <row r="1562" spans="2:7">
      <c r="B1562" s="341">
        <v>42999</v>
      </c>
      <c r="C1562" s="342">
        <v>1000</v>
      </c>
      <c r="D1562" s="342">
        <v>25</v>
      </c>
      <c r="E1562" s="342">
        <v>975</v>
      </c>
      <c r="F1562" s="343" t="s">
        <v>3343</v>
      </c>
      <c r="G1562" s="354" t="s">
        <v>3688</v>
      </c>
    </row>
    <row r="1563" spans="2:7">
      <c r="B1563" s="341">
        <v>42999</v>
      </c>
      <c r="C1563" s="342">
        <v>200</v>
      </c>
      <c r="D1563" s="342">
        <v>5</v>
      </c>
      <c r="E1563" s="342">
        <v>195</v>
      </c>
      <c r="F1563" s="343" t="s">
        <v>3270</v>
      </c>
      <c r="G1563" s="354" t="s">
        <v>3472</v>
      </c>
    </row>
    <row r="1564" spans="2:7">
      <c r="B1564" s="341">
        <v>42999</v>
      </c>
      <c r="C1564" s="342">
        <v>1000</v>
      </c>
      <c r="D1564" s="342">
        <v>25</v>
      </c>
      <c r="E1564" s="342">
        <v>975</v>
      </c>
      <c r="F1564" s="343" t="s">
        <v>3261</v>
      </c>
      <c r="G1564" s="354" t="s">
        <v>3689</v>
      </c>
    </row>
    <row r="1565" spans="2:7">
      <c r="B1565" s="341">
        <v>42999</v>
      </c>
      <c r="C1565" s="342">
        <v>250</v>
      </c>
      <c r="D1565" s="342">
        <v>6.25</v>
      </c>
      <c r="E1565" s="342">
        <v>243.75</v>
      </c>
      <c r="F1565" s="343" t="s">
        <v>3370</v>
      </c>
      <c r="G1565" s="354" t="s">
        <v>2683</v>
      </c>
    </row>
    <row r="1566" spans="2:7">
      <c r="B1566" s="341">
        <v>42999</v>
      </c>
      <c r="C1566" s="342">
        <v>250</v>
      </c>
      <c r="D1566" s="342">
        <v>6.25</v>
      </c>
      <c r="E1566" s="342">
        <v>243.75</v>
      </c>
      <c r="F1566" s="343" t="s">
        <v>3283</v>
      </c>
      <c r="G1566" s="354" t="s">
        <v>2683</v>
      </c>
    </row>
    <row r="1567" spans="2:7">
      <c r="B1567" s="341">
        <v>42999</v>
      </c>
      <c r="C1567" s="342">
        <v>3000</v>
      </c>
      <c r="D1567" s="342">
        <v>148.5</v>
      </c>
      <c r="E1567" s="342">
        <v>2835</v>
      </c>
      <c r="F1567" s="343" t="s">
        <v>3291</v>
      </c>
      <c r="G1567" s="354" t="s">
        <v>3024</v>
      </c>
    </row>
    <row r="1568" spans="2:7">
      <c r="B1568" s="341">
        <v>42999</v>
      </c>
      <c r="C1568" s="342">
        <v>200</v>
      </c>
      <c r="D1568" s="342">
        <v>7.8</v>
      </c>
      <c r="E1568" s="342">
        <v>190</v>
      </c>
      <c r="F1568" s="343" t="s">
        <v>3335</v>
      </c>
      <c r="G1568" s="354" t="s">
        <v>3809</v>
      </c>
    </row>
    <row r="1569" spans="2:7">
      <c r="B1569" s="341">
        <v>42999</v>
      </c>
      <c r="C1569" s="342">
        <v>50</v>
      </c>
      <c r="D1569" s="342">
        <v>1.25</v>
      </c>
      <c r="E1569" s="342">
        <v>48.75</v>
      </c>
      <c r="F1569" s="343" t="s">
        <v>3261</v>
      </c>
      <c r="G1569" s="354" t="s">
        <v>3690</v>
      </c>
    </row>
    <row r="1570" spans="2:7">
      <c r="B1570" s="341">
        <v>42999</v>
      </c>
      <c r="C1570" s="342">
        <v>1</v>
      </c>
      <c r="D1570" s="342">
        <v>0.03</v>
      </c>
      <c r="E1570" s="342">
        <v>0.97</v>
      </c>
      <c r="F1570" s="343" t="s">
        <v>3343</v>
      </c>
      <c r="G1570" s="354" t="s">
        <v>2690</v>
      </c>
    </row>
    <row r="1571" spans="2:7">
      <c r="B1571" s="341">
        <v>42999</v>
      </c>
      <c r="C1571" s="342">
        <v>800</v>
      </c>
      <c r="D1571" s="342">
        <v>20</v>
      </c>
      <c r="E1571" s="342">
        <v>780</v>
      </c>
      <c r="F1571" s="343" t="s">
        <v>3288</v>
      </c>
      <c r="G1571" s="354" t="s">
        <v>3691</v>
      </c>
    </row>
    <row r="1572" spans="2:7">
      <c r="B1572" s="341">
        <v>42999</v>
      </c>
      <c r="C1572" s="342">
        <v>500</v>
      </c>
      <c r="D1572" s="342">
        <v>12.5</v>
      </c>
      <c r="E1572" s="342">
        <v>487.5</v>
      </c>
      <c r="F1572" s="343" t="s">
        <v>3283</v>
      </c>
      <c r="G1572" s="354" t="s">
        <v>3692</v>
      </c>
    </row>
    <row r="1573" spans="2:7">
      <c r="B1573" s="341">
        <v>42999</v>
      </c>
      <c r="C1573" s="342">
        <v>500</v>
      </c>
      <c r="D1573" s="342">
        <v>12.5</v>
      </c>
      <c r="E1573" s="342">
        <v>487.5</v>
      </c>
      <c r="F1573" s="343" t="s">
        <v>3291</v>
      </c>
      <c r="G1573" s="354" t="s">
        <v>3692</v>
      </c>
    </row>
    <row r="1574" spans="2:7">
      <c r="B1574" s="341">
        <v>42999</v>
      </c>
      <c r="C1574" s="342">
        <v>500</v>
      </c>
      <c r="D1574" s="342">
        <v>12.5</v>
      </c>
      <c r="E1574" s="342">
        <v>487.5</v>
      </c>
      <c r="F1574" s="343" t="s">
        <v>3261</v>
      </c>
      <c r="G1574" s="354" t="s">
        <v>3693</v>
      </c>
    </row>
    <row r="1575" spans="2:7">
      <c r="B1575" s="341">
        <v>42999</v>
      </c>
      <c r="C1575" s="342">
        <v>500</v>
      </c>
      <c r="D1575" s="342">
        <v>12.5</v>
      </c>
      <c r="E1575" s="342">
        <v>487.5</v>
      </c>
      <c r="F1575" s="343" t="s">
        <v>3261</v>
      </c>
      <c r="G1575" s="354" t="s">
        <v>3694</v>
      </c>
    </row>
    <row r="1576" spans="2:7">
      <c r="B1576" s="341">
        <v>42999</v>
      </c>
      <c r="C1576" s="342">
        <v>500</v>
      </c>
      <c r="D1576" s="342">
        <v>12.5</v>
      </c>
      <c r="E1576" s="342">
        <v>487.5</v>
      </c>
      <c r="F1576" s="343" t="s">
        <v>3261</v>
      </c>
      <c r="G1576" s="354" t="s">
        <v>3695</v>
      </c>
    </row>
    <row r="1577" spans="2:7">
      <c r="B1577" s="341">
        <v>42999</v>
      </c>
      <c r="C1577" s="342">
        <v>500</v>
      </c>
      <c r="D1577" s="342">
        <v>12.5</v>
      </c>
      <c r="E1577" s="342">
        <v>487.5</v>
      </c>
      <c r="F1577" s="343" t="s">
        <v>3283</v>
      </c>
      <c r="G1577" s="354" t="s">
        <v>3696</v>
      </c>
    </row>
    <row r="1578" spans="2:7">
      <c r="B1578" s="341">
        <v>42999</v>
      </c>
      <c r="C1578" s="342">
        <v>200</v>
      </c>
      <c r="D1578" s="342">
        <v>5</v>
      </c>
      <c r="E1578" s="342">
        <v>195</v>
      </c>
      <c r="F1578" s="343" t="s">
        <v>3261</v>
      </c>
      <c r="G1578" s="354" t="s">
        <v>3675</v>
      </c>
    </row>
    <row r="1579" spans="2:7">
      <c r="B1579" s="341">
        <v>43000</v>
      </c>
      <c r="C1579" s="342">
        <v>50</v>
      </c>
      <c r="D1579" s="342">
        <v>1.25</v>
      </c>
      <c r="E1579" s="342">
        <v>48.75</v>
      </c>
      <c r="F1579" s="343" t="s">
        <v>3394</v>
      </c>
      <c r="G1579" s="354" t="s">
        <v>2745</v>
      </c>
    </row>
    <row r="1580" spans="2:7">
      <c r="B1580" s="341">
        <v>43000</v>
      </c>
      <c r="C1580" s="342">
        <v>50</v>
      </c>
      <c r="D1580" s="342">
        <v>1.25</v>
      </c>
      <c r="E1580" s="342">
        <v>48.75</v>
      </c>
      <c r="F1580" s="343" t="s">
        <v>3297</v>
      </c>
      <c r="G1580" s="354" t="s">
        <v>2745</v>
      </c>
    </row>
    <row r="1581" spans="2:7">
      <c r="B1581" s="341">
        <v>43000</v>
      </c>
      <c r="C1581" s="342">
        <v>10000</v>
      </c>
      <c r="D1581" s="342">
        <v>185</v>
      </c>
      <c r="E1581" s="342">
        <v>9750</v>
      </c>
      <c r="F1581" s="343" t="s">
        <v>3283</v>
      </c>
      <c r="G1581" s="354" t="s">
        <v>3697</v>
      </c>
    </row>
    <row r="1582" spans="2:7">
      <c r="B1582" s="341">
        <v>43000</v>
      </c>
      <c r="C1582" s="342">
        <v>4228</v>
      </c>
      <c r="D1582" s="342">
        <v>84.56</v>
      </c>
      <c r="E1582" s="342">
        <v>4113.84</v>
      </c>
      <c r="F1582" s="343" t="s">
        <v>3261</v>
      </c>
      <c r="G1582" s="354" t="s">
        <v>3716</v>
      </c>
    </row>
    <row r="1583" spans="2:7">
      <c r="B1583" s="341">
        <v>43000</v>
      </c>
      <c r="C1583" s="342">
        <v>500</v>
      </c>
      <c r="D1583" s="342">
        <v>9.25</v>
      </c>
      <c r="E1583" s="342">
        <v>487.5</v>
      </c>
      <c r="F1583" s="343" t="s">
        <v>3361</v>
      </c>
      <c r="G1583" s="354" t="s">
        <v>2664</v>
      </c>
    </row>
    <row r="1584" spans="2:7">
      <c r="B1584" s="341">
        <v>43000</v>
      </c>
      <c r="C1584" s="342">
        <v>100000</v>
      </c>
      <c r="D1584" s="342">
        <v>1850</v>
      </c>
      <c r="E1584" s="342">
        <v>97500</v>
      </c>
      <c r="F1584" s="343" t="s">
        <v>3261</v>
      </c>
      <c r="G1584" s="354" t="s">
        <v>2157</v>
      </c>
    </row>
    <row r="1585" spans="2:7">
      <c r="B1585" s="341">
        <v>43000</v>
      </c>
      <c r="C1585" s="342">
        <v>1000</v>
      </c>
      <c r="D1585" s="342">
        <v>18.5</v>
      </c>
      <c r="E1585" s="342">
        <v>975</v>
      </c>
      <c r="F1585" s="343" t="s">
        <v>3283</v>
      </c>
      <c r="G1585" s="354" t="s">
        <v>3635</v>
      </c>
    </row>
    <row r="1586" spans="2:7">
      <c r="B1586" s="341">
        <v>43000</v>
      </c>
      <c r="C1586" s="342">
        <v>1000</v>
      </c>
      <c r="D1586" s="342">
        <v>18.5</v>
      </c>
      <c r="E1586" s="342">
        <v>975</v>
      </c>
      <c r="F1586" s="343" t="s">
        <v>3343</v>
      </c>
      <c r="G1586" s="354" t="s">
        <v>3698</v>
      </c>
    </row>
    <row r="1587" spans="2:7">
      <c r="B1587" s="341">
        <v>43000</v>
      </c>
      <c r="C1587" s="342">
        <v>220</v>
      </c>
      <c r="D1587" s="342">
        <v>4.07</v>
      </c>
      <c r="E1587" s="342">
        <v>214.5</v>
      </c>
      <c r="F1587" s="343" t="s">
        <v>3261</v>
      </c>
      <c r="G1587" s="354" t="s">
        <v>3699</v>
      </c>
    </row>
    <row r="1588" spans="2:7">
      <c r="B1588" s="341">
        <v>43000</v>
      </c>
      <c r="C1588" s="342">
        <v>100</v>
      </c>
      <c r="D1588" s="342">
        <v>1.85</v>
      </c>
      <c r="E1588" s="342">
        <v>97.5</v>
      </c>
      <c r="F1588" s="343" t="s">
        <v>3261</v>
      </c>
      <c r="G1588" s="354" t="s">
        <v>3700</v>
      </c>
    </row>
    <row r="1589" spans="2:7">
      <c r="B1589" s="341">
        <v>43000</v>
      </c>
      <c r="C1589" s="342">
        <v>1700</v>
      </c>
      <c r="D1589" s="342">
        <v>31.45</v>
      </c>
      <c r="E1589" s="342">
        <v>1657.5</v>
      </c>
      <c r="F1589" s="343" t="s">
        <v>3261</v>
      </c>
      <c r="G1589" s="354" t="s">
        <v>3442</v>
      </c>
    </row>
    <row r="1590" spans="2:7">
      <c r="B1590" s="341">
        <v>43000</v>
      </c>
      <c r="C1590" s="342">
        <v>1</v>
      </c>
      <c r="D1590" s="342">
        <v>0.02</v>
      </c>
      <c r="E1590" s="342">
        <v>0.97</v>
      </c>
      <c r="F1590" s="343" t="s">
        <v>3343</v>
      </c>
      <c r="G1590" s="354" t="s">
        <v>3701</v>
      </c>
    </row>
    <row r="1591" spans="2:7">
      <c r="B1591" s="341">
        <v>43000</v>
      </c>
      <c r="C1591" s="342">
        <v>1000</v>
      </c>
      <c r="D1591" s="342">
        <v>25</v>
      </c>
      <c r="E1591" s="342">
        <v>975</v>
      </c>
      <c r="F1591" s="343" t="s">
        <v>3261</v>
      </c>
      <c r="G1591" s="354" t="s">
        <v>3459</v>
      </c>
    </row>
    <row r="1592" spans="2:7">
      <c r="B1592" s="341">
        <v>43000</v>
      </c>
      <c r="C1592" s="342">
        <v>50</v>
      </c>
      <c r="D1592" s="342">
        <v>1.25</v>
      </c>
      <c r="E1592" s="342">
        <v>48.75</v>
      </c>
      <c r="F1592" s="343" t="s">
        <v>3261</v>
      </c>
      <c r="G1592" s="354" t="s">
        <v>2222</v>
      </c>
    </row>
    <row r="1593" spans="2:7">
      <c r="B1593" s="341">
        <v>43000</v>
      </c>
      <c r="C1593" s="342">
        <v>2000</v>
      </c>
      <c r="D1593" s="342">
        <v>50</v>
      </c>
      <c r="E1593" s="342">
        <v>1950</v>
      </c>
      <c r="F1593" s="343" t="s">
        <v>3343</v>
      </c>
      <c r="G1593" s="354" t="s">
        <v>3702</v>
      </c>
    </row>
    <row r="1594" spans="2:7">
      <c r="B1594" s="341">
        <v>43000</v>
      </c>
      <c r="C1594" s="342">
        <v>500</v>
      </c>
      <c r="D1594" s="342">
        <v>12.5</v>
      </c>
      <c r="E1594" s="342">
        <v>487.5</v>
      </c>
      <c r="F1594" s="343" t="s">
        <v>3261</v>
      </c>
      <c r="G1594" s="354" t="s">
        <v>3703</v>
      </c>
    </row>
    <row r="1595" spans="2:7">
      <c r="B1595" s="341">
        <v>43000</v>
      </c>
      <c r="C1595" s="342">
        <v>200</v>
      </c>
      <c r="D1595" s="342">
        <v>5</v>
      </c>
      <c r="E1595" s="342">
        <v>195</v>
      </c>
      <c r="F1595" s="343" t="s">
        <v>3370</v>
      </c>
      <c r="G1595" s="354" t="s">
        <v>2819</v>
      </c>
    </row>
    <row r="1596" spans="2:7">
      <c r="B1596" s="341">
        <v>43000</v>
      </c>
      <c r="C1596" s="342">
        <v>450</v>
      </c>
      <c r="D1596" s="342">
        <v>8.33</v>
      </c>
      <c r="E1596" s="342">
        <v>438.75</v>
      </c>
      <c r="F1596" s="343" t="s">
        <v>3261</v>
      </c>
      <c r="G1596" s="354" t="s">
        <v>3704</v>
      </c>
    </row>
    <row r="1597" spans="2:7">
      <c r="B1597" s="341">
        <v>43000</v>
      </c>
      <c r="C1597" s="342">
        <v>1000</v>
      </c>
      <c r="D1597" s="342">
        <v>25</v>
      </c>
      <c r="E1597" s="342">
        <v>975</v>
      </c>
      <c r="F1597" s="343" t="s">
        <v>3343</v>
      </c>
      <c r="G1597" s="354" t="s">
        <v>2774</v>
      </c>
    </row>
    <row r="1598" spans="2:7">
      <c r="B1598" s="341">
        <v>43000</v>
      </c>
      <c r="C1598" s="342">
        <v>1000</v>
      </c>
      <c r="D1598" s="342">
        <v>25</v>
      </c>
      <c r="E1598" s="342">
        <v>975</v>
      </c>
      <c r="F1598" s="343" t="s">
        <v>3297</v>
      </c>
      <c r="G1598" s="354" t="s">
        <v>2774</v>
      </c>
    </row>
    <row r="1599" spans="2:7">
      <c r="B1599" s="341">
        <v>43000</v>
      </c>
      <c r="C1599" s="342">
        <v>1000</v>
      </c>
      <c r="D1599" s="342">
        <v>25</v>
      </c>
      <c r="E1599" s="342">
        <v>975</v>
      </c>
      <c r="F1599" s="343" t="s">
        <v>3357</v>
      </c>
      <c r="G1599" s="354" t="s">
        <v>2774</v>
      </c>
    </row>
    <row r="1600" spans="2:7">
      <c r="B1600" s="341">
        <v>43000</v>
      </c>
      <c r="C1600" s="342">
        <v>1000</v>
      </c>
      <c r="D1600" s="342">
        <v>25</v>
      </c>
      <c r="E1600" s="342">
        <v>975</v>
      </c>
      <c r="F1600" s="343" t="s">
        <v>3283</v>
      </c>
      <c r="G1600" s="354" t="s">
        <v>2774</v>
      </c>
    </row>
    <row r="1601" spans="2:7">
      <c r="B1601" s="341">
        <v>43000</v>
      </c>
      <c r="C1601" s="342">
        <v>1000</v>
      </c>
      <c r="D1601" s="342">
        <v>25</v>
      </c>
      <c r="E1601" s="342">
        <v>975</v>
      </c>
      <c r="F1601" s="343" t="s">
        <v>3370</v>
      </c>
      <c r="G1601" s="354" t="s">
        <v>2774</v>
      </c>
    </row>
    <row r="1602" spans="2:7">
      <c r="B1602" s="341">
        <v>43000</v>
      </c>
      <c r="C1602" s="342">
        <v>850</v>
      </c>
      <c r="D1602" s="342">
        <v>21.25</v>
      </c>
      <c r="E1602" s="342">
        <v>828.75</v>
      </c>
      <c r="F1602" s="343" t="s">
        <v>3288</v>
      </c>
      <c r="G1602" s="354" t="s">
        <v>3705</v>
      </c>
    </row>
    <row r="1603" spans="2:7">
      <c r="B1603" s="341">
        <v>43000</v>
      </c>
      <c r="C1603" s="342">
        <v>500</v>
      </c>
      <c r="D1603" s="342">
        <v>24.75</v>
      </c>
      <c r="E1603" s="342">
        <v>472.5</v>
      </c>
      <c r="F1603" s="343" t="s">
        <v>3283</v>
      </c>
      <c r="G1603" s="354" t="s">
        <v>3783</v>
      </c>
    </row>
    <row r="1604" spans="2:7">
      <c r="B1604" s="341">
        <v>43000</v>
      </c>
      <c r="C1604" s="342">
        <v>1</v>
      </c>
      <c r="D1604" s="342">
        <v>0.03</v>
      </c>
      <c r="E1604" s="342">
        <v>0.97</v>
      </c>
      <c r="F1604" s="343" t="s">
        <v>3343</v>
      </c>
      <c r="G1604" s="354" t="s">
        <v>3583</v>
      </c>
    </row>
    <row r="1605" spans="2:7">
      <c r="B1605" s="341">
        <v>43000</v>
      </c>
      <c r="C1605" s="342">
        <v>1500</v>
      </c>
      <c r="D1605" s="342">
        <v>37.5</v>
      </c>
      <c r="E1605" s="342">
        <v>1462.5</v>
      </c>
      <c r="F1605" s="343" t="s">
        <v>3343</v>
      </c>
      <c r="G1605" s="354" t="s">
        <v>3489</v>
      </c>
    </row>
    <row r="1606" spans="2:7">
      <c r="B1606" s="341">
        <v>43000</v>
      </c>
      <c r="C1606" s="342">
        <v>1500</v>
      </c>
      <c r="D1606" s="342">
        <v>37.5</v>
      </c>
      <c r="E1606" s="342">
        <v>1462.5</v>
      </c>
      <c r="F1606" s="343" t="s">
        <v>3297</v>
      </c>
      <c r="G1606" s="354" t="s">
        <v>3489</v>
      </c>
    </row>
    <row r="1607" spans="2:7">
      <c r="B1607" s="341">
        <v>43000</v>
      </c>
      <c r="C1607" s="342">
        <v>1500</v>
      </c>
      <c r="D1607" s="342">
        <v>37.5</v>
      </c>
      <c r="E1607" s="342">
        <v>1462.5</v>
      </c>
      <c r="F1607" s="343" t="s">
        <v>3357</v>
      </c>
      <c r="G1607" s="354" t="s">
        <v>3489</v>
      </c>
    </row>
    <row r="1608" spans="2:7">
      <c r="B1608" s="341">
        <v>43000</v>
      </c>
      <c r="C1608" s="342">
        <v>1500</v>
      </c>
      <c r="D1608" s="342">
        <v>37.5</v>
      </c>
      <c r="E1608" s="342">
        <v>1462.5</v>
      </c>
      <c r="F1608" s="343" t="s">
        <v>3283</v>
      </c>
      <c r="G1608" s="354" t="s">
        <v>3489</v>
      </c>
    </row>
    <row r="1609" spans="2:7">
      <c r="B1609" s="341">
        <v>43000</v>
      </c>
      <c r="C1609" s="342">
        <v>1500</v>
      </c>
      <c r="D1609" s="342">
        <v>37.5</v>
      </c>
      <c r="E1609" s="342">
        <v>1462.5</v>
      </c>
      <c r="F1609" s="343" t="s">
        <v>3370</v>
      </c>
      <c r="G1609" s="354" t="s">
        <v>3489</v>
      </c>
    </row>
    <row r="1610" spans="2:7">
      <c r="B1610" s="341">
        <v>43000</v>
      </c>
      <c r="C1610" s="342">
        <v>1500</v>
      </c>
      <c r="D1610" s="342">
        <v>37.5</v>
      </c>
      <c r="E1610" s="342">
        <v>1462.5</v>
      </c>
      <c r="F1610" s="343" t="s">
        <v>3270</v>
      </c>
      <c r="G1610" s="354" t="s">
        <v>3489</v>
      </c>
    </row>
    <row r="1611" spans="2:7">
      <c r="B1611" s="341">
        <v>43000</v>
      </c>
      <c r="C1611" s="342">
        <v>1500</v>
      </c>
      <c r="D1611" s="342">
        <v>37.5</v>
      </c>
      <c r="E1611" s="342">
        <v>1462.5</v>
      </c>
      <c r="F1611" s="343" t="s">
        <v>3288</v>
      </c>
      <c r="G1611" s="354" t="s">
        <v>3489</v>
      </c>
    </row>
    <row r="1612" spans="2:7">
      <c r="B1612" s="341">
        <v>43000</v>
      </c>
      <c r="C1612" s="342">
        <v>1500</v>
      </c>
      <c r="D1612" s="342">
        <v>37.5</v>
      </c>
      <c r="E1612" s="342">
        <v>1462.5</v>
      </c>
      <c r="F1612" s="343" t="s">
        <v>3290</v>
      </c>
      <c r="G1612" s="354" t="s">
        <v>3489</v>
      </c>
    </row>
    <row r="1613" spans="2:7">
      <c r="B1613" s="341">
        <v>43000</v>
      </c>
      <c r="C1613" s="342">
        <v>1500</v>
      </c>
      <c r="D1613" s="342">
        <v>37.5</v>
      </c>
      <c r="E1613" s="342">
        <v>1462.5</v>
      </c>
      <c r="F1613" s="343" t="s">
        <v>3294</v>
      </c>
      <c r="G1613" s="354" t="s">
        <v>3489</v>
      </c>
    </row>
    <row r="1614" spans="2:7">
      <c r="B1614" s="341">
        <v>43000</v>
      </c>
      <c r="C1614" s="342">
        <v>1500</v>
      </c>
      <c r="D1614" s="342">
        <v>37.5</v>
      </c>
      <c r="E1614" s="342">
        <v>1462.5</v>
      </c>
      <c r="F1614" s="343" t="s">
        <v>3361</v>
      </c>
      <c r="G1614" s="354" t="s">
        <v>3489</v>
      </c>
    </row>
    <row r="1615" spans="2:7">
      <c r="B1615" s="341">
        <v>43000</v>
      </c>
      <c r="C1615" s="342">
        <v>1500</v>
      </c>
      <c r="D1615" s="342">
        <v>37.5</v>
      </c>
      <c r="E1615" s="342">
        <v>1462.5</v>
      </c>
      <c r="F1615" s="343" t="s">
        <v>3399</v>
      </c>
      <c r="G1615" s="354" t="s">
        <v>3489</v>
      </c>
    </row>
    <row r="1616" spans="2:7">
      <c r="B1616" s="341">
        <v>43000</v>
      </c>
      <c r="C1616" s="342">
        <v>1500</v>
      </c>
      <c r="D1616" s="342">
        <v>37.5</v>
      </c>
      <c r="E1616" s="342">
        <v>1462.5</v>
      </c>
      <c r="F1616" s="343" t="s">
        <v>3407</v>
      </c>
      <c r="G1616" s="354" t="s">
        <v>3489</v>
      </c>
    </row>
    <row r="1617" spans="2:7">
      <c r="B1617" s="341">
        <v>43000</v>
      </c>
      <c r="C1617" s="342">
        <v>1500</v>
      </c>
      <c r="D1617" s="342">
        <v>37.5</v>
      </c>
      <c r="E1617" s="342">
        <v>1462.5</v>
      </c>
      <c r="F1617" s="343" t="s">
        <v>3291</v>
      </c>
      <c r="G1617" s="354" t="s">
        <v>3489</v>
      </c>
    </row>
    <row r="1618" spans="2:7">
      <c r="B1618" s="341">
        <v>43000</v>
      </c>
      <c r="C1618" s="342">
        <v>1500</v>
      </c>
      <c r="D1618" s="342">
        <v>37.5</v>
      </c>
      <c r="E1618" s="342">
        <v>1462.5</v>
      </c>
      <c r="F1618" s="343" t="s">
        <v>3303</v>
      </c>
      <c r="G1618" s="354" t="s">
        <v>3489</v>
      </c>
    </row>
    <row r="1619" spans="2:7">
      <c r="B1619" s="341">
        <v>43000</v>
      </c>
      <c r="C1619" s="342">
        <v>1500</v>
      </c>
      <c r="D1619" s="342">
        <v>37.5</v>
      </c>
      <c r="E1619" s="342">
        <v>1462.5</v>
      </c>
      <c r="F1619" s="343" t="s">
        <v>3374</v>
      </c>
      <c r="G1619" s="354" t="s">
        <v>3489</v>
      </c>
    </row>
    <row r="1620" spans="2:7">
      <c r="B1620" s="341">
        <v>43000</v>
      </c>
      <c r="C1620" s="342">
        <v>1500</v>
      </c>
      <c r="D1620" s="342">
        <v>37.5</v>
      </c>
      <c r="E1620" s="342">
        <v>1462.5</v>
      </c>
      <c r="F1620" s="343" t="s">
        <v>3392</v>
      </c>
      <c r="G1620" s="354" t="s">
        <v>3489</v>
      </c>
    </row>
    <row r="1621" spans="2:7">
      <c r="B1621" s="341">
        <v>43000</v>
      </c>
      <c r="C1621" s="342">
        <v>1500</v>
      </c>
      <c r="D1621" s="342">
        <v>37.5</v>
      </c>
      <c r="E1621" s="342">
        <v>1462.5</v>
      </c>
      <c r="F1621" s="343" t="s">
        <v>3394</v>
      </c>
      <c r="G1621" s="354" t="s">
        <v>3489</v>
      </c>
    </row>
    <row r="1622" spans="2:7">
      <c r="B1622" s="341">
        <v>43000</v>
      </c>
      <c r="C1622" s="342">
        <v>1500</v>
      </c>
      <c r="D1622" s="342">
        <v>37.5</v>
      </c>
      <c r="E1622" s="342">
        <v>1462.5</v>
      </c>
      <c r="F1622" s="343" t="s">
        <v>3395</v>
      </c>
      <c r="G1622" s="354" t="s">
        <v>3489</v>
      </c>
    </row>
    <row r="1623" spans="2:7">
      <c r="B1623" s="341">
        <v>43000</v>
      </c>
      <c r="C1623" s="342">
        <v>1500</v>
      </c>
      <c r="D1623" s="342">
        <v>37.5</v>
      </c>
      <c r="E1623" s="342">
        <v>1462.5</v>
      </c>
      <c r="F1623" s="343" t="s">
        <v>3335</v>
      </c>
      <c r="G1623" s="354" t="s">
        <v>3489</v>
      </c>
    </row>
    <row r="1624" spans="2:7">
      <c r="B1624" s="341">
        <v>43000</v>
      </c>
      <c r="C1624" s="342">
        <v>1500</v>
      </c>
      <c r="D1624" s="342">
        <v>37.5</v>
      </c>
      <c r="E1624" s="342">
        <v>1462.5</v>
      </c>
      <c r="F1624" s="343" t="s">
        <v>3419</v>
      </c>
      <c r="G1624" s="354" t="s">
        <v>3489</v>
      </c>
    </row>
    <row r="1625" spans="2:7">
      <c r="B1625" s="341">
        <v>43000</v>
      </c>
      <c r="C1625" s="342">
        <v>2000</v>
      </c>
      <c r="D1625" s="342">
        <v>52</v>
      </c>
      <c r="E1625" s="342">
        <v>1936</v>
      </c>
      <c r="F1625" s="343" t="s">
        <v>3343</v>
      </c>
      <c r="G1625" s="354" t="s">
        <v>3810</v>
      </c>
    </row>
    <row r="1626" spans="2:7">
      <c r="B1626" s="341">
        <v>43000</v>
      </c>
      <c r="C1626" s="342">
        <v>1000</v>
      </c>
      <c r="D1626" s="342">
        <v>26</v>
      </c>
      <c r="E1626" s="342">
        <v>968</v>
      </c>
      <c r="F1626" s="343" t="s">
        <v>3283</v>
      </c>
      <c r="G1626" s="354" t="s">
        <v>3810</v>
      </c>
    </row>
    <row r="1627" spans="2:7">
      <c r="B1627" s="341">
        <v>43000</v>
      </c>
      <c r="C1627" s="342">
        <v>1</v>
      </c>
      <c r="D1627" s="342">
        <v>0.03</v>
      </c>
      <c r="E1627" s="342">
        <v>0.97</v>
      </c>
      <c r="F1627" s="343" t="s">
        <v>3343</v>
      </c>
      <c r="G1627" s="354" t="s">
        <v>3583</v>
      </c>
    </row>
    <row r="1628" spans="2:7">
      <c r="B1628" s="341">
        <v>43000</v>
      </c>
      <c r="C1628" s="342">
        <v>5000</v>
      </c>
      <c r="D1628" s="342">
        <v>50</v>
      </c>
      <c r="E1628" s="342">
        <v>4800</v>
      </c>
      <c r="F1628" s="343" t="s">
        <v>3261</v>
      </c>
      <c r="G1628" s="354" t="s">
        <v>3604</v>
      </c>
    </row>
    <row r="1629" spans="2:7">
      <c r="B1629" s="341">
        <v>43000</v>
      </c>
      <c r="C1629" s="342">
        <v>5000</v>
      </c>
      <c r="D1629" s="342">
        <v>125</v>
      </c>
      <c r="E1629" s="342">
        <v>4875</v>
      </c>
      <c r="F1629" s="343" t="s">
        <v>3261</v>
      </c>
      <c r="G1629" s="354" t="s">
        <v>3706</v>
      </c>
    </row>
    <row r="1630" spans="2:7">
      <c r="B1630" s="341">
        <v>43000</v>
      </c>
      <c r="C1630" s="342">
        <v>100</v>
      </c>
      <c r="D1630" s="342">
        <v>2.5</v>
      </c>
      <c r="E1630" s="342">
        <v>97.5</v>
      </c>
      <c r="F1630" s="343" t="s">
        <v>3357</v>
      </c>
      <c r="G1630" s="354" t="s">
        <v>2831</v>
      </c>
    </row>
    <row r="1631" spans="2:7">
      <c r="B1631" s="341">
        <v>43000</v>
      </c>
      <c r="C1631" s="342">
        <v>100</v>
      </c>
      <c r="D1631" s="342">
        <v>2.5</v>
      </c>
      <c r="E1631" s="342">
        <v>97.5</v>
      </c>
      <c r="F1631" s="343" t="s">
        <v>3283</v>
      </c>
      <c r="G1631" s="354" t="s">
        <v>2831</v>
      </c>
    </row>
    <row r="1632" spans="2:7">
      <c r="B1632" s="341">
        <v>43000</v>
      </c>
      <c r="C1632" s="342">
        <v>500</v>
      </c>
      <c r="D1632" s="342">
        <v>12.5</v>
      </c>
      <c r="E1632" s="342">
        <v>487.5</v>
      </c>
      <c r="F1632" s="343" t="s">
        <v>3261</v>
      </c>
      <c r="G1632" s="354" t="s">
        <v>3081</v>
      </c>
    </row>
    <row r="1633" spans="2:7">
      <c r="B1633" s="341">
        <v>43001</v>
      </c>
      <c r="C1633" s="342">
        <v>50</v>
      </c>
      <c r="D1633" s="342">
        <v>0.93</v>
      </c>
      <c r="E1633" s="342">
        <v>48.75</v>
      </c>
      <c r="F1633" s="343" t="s">
        <v>3261</v>
      </c>
      <c r="G1633" s="354" t="s">
        <v>3405</v>
      </c>
    </row>
    <row r="1634" spans="2:7">
      <c r="B1634" s="341">
        <v>43001</v>
      </c>
      <c r="C1634" s="342">
        <v>150</v>
      </c>
      <c r="D1634" s="342">
        <v>2.78</v>
      </c>
      <c r="E1634" s="342">
        <v>146.25</v>
      </c>
      <c r="F1634" s="343" t="s">
        <v>3343</v>
      </c>
      <c r="G1634" s="354" t="s">
        <v>3471</v>
      </c>
    </row>
    <row r="1635" spans="2:7">
      <c r="B1635" s="341">
        <v>43001</v>
      </c>
      <c r="C1635" s="342">
        <v>5000</v>
      </c>
      <c r="D1635" s="342">
        <v>92.5</v>
      </c>
      <c r="E1635" s="342">
        <v>4875</v>
      </c>
      <c r="F1635" s="343" t="s">
        <v>3261</v>
      </c>
      <c r="G1635" s="354" t="s">
        <v>2560</v>
      </c>
    </row>
    <row r="1636" spans="2:7">
      <c r="B1636" s="341">
        <v>43001</v>
      </c>
      <c r="C1636" s="342">
        <v>6380</v>
      </c>
      <c r="D1636" s="342">
        <v>118.03</v>
      </c>
      <c r="E1636" s="342">
        <v>6220.5</v>
      </c>
      <c r="F1636" s="343" t="s">
        <v>3335</v>
      </c>
      <c r="G1636" s="354" t="s">
        <v>3566</v>
      </c>
    </row>
    <row r="1637" spans="2:7">
      <c r="B1637" s="341">
        <v>43001</v>
      </c>
      <c r="C1637" s="342">
        <v>400</v>
      </c>
      <c r="D1637" s="342">
        <v>7.4</v>
      </c>
      <c r="E1637" s="342">
        <v>390</v>
      </c>
      <c r="F1637" s="343" t="s">
        <v>3283</v>
      </c>
      <c r="G1637" s="354" t="s">
        <v>3707</v>
      </c>
    </row>
    <row r="1638" spans="2:7">
      <c r="B1638" s="341">
        <v>43001</v>
      </c>
      <c r="C1638" s="342">
        <v>1000</v>
      </c>
      <c r="D1638" s="342">
        <v>18.5</v>
      </c>
      <c r="E1638" s="342">
        <v>975</v>
      </c>
      <c r="F1638" s="343" t="s">
        <v>3357</v>
      </c>
      <c r="G1638" s="354" t="s">
        <v>3708</v>
      </c>
    </row>
    <row r="1639" spans="2:7">
      <c r="B1639" s="341">
        <v>43001</v>
      </c>
      <c r="C1639" s="342">
        <v>5000</v>
      </c>
      <c r="D1639" s="342">
        <v>92.5</v>
      </c>
      <c r="E1639" s="342">
        <v>4875</v>
      </c>
      <c r="F1639" s="343" t="s">
        <v>3374</v>
      </c>
      <c r="G1639" s="354" t="s">
        <v>3709</v>
      </c>
    </row>
    <row r="1640" spans="2:7">
      <c r="B1640" s="341">
        <v>43001</v>
      </c>
      <c r="C1640" s="342">
        <v>1000</v>
      </c>
      <c r="D1640" s="342">
        <v>18.5</v>
      </c>
      <c r="E1640" s="342">
        <v>975</v>
      </c>
      <c r="F1640" s="343" t="s">
        <v>3357</v>
      </c>
      <c r="G1640" s="354" t="s">
        <v>3412</v>
      </c>
    </row>
    <row r="1641" spans="2:7">
      <c r="B1641" s="341">
        <v>43001</v>
      </c>
      <c r="C1641" s="342">
        <v>500</v>
      </c>
      <c r="D1641" s="342">
        <v>9.25</v>
      </c>
      <c r="E1641" s="342">
        <v>487.5</v>
      </c>
      <c r="F1641" s="343" t="s">
        <v>3343</v>
      </c>
      <c r="G1641" s="354" t="s">
        <v>3329</v>
      </c>
    </row>
    <row r="1642" spans="2:7">
      <c r="B1642" s="341">
        <v>43001</v>
      </c>
      <c r="C1642" s="342">
        <v>500</v>
      </c>
      <c r="D1642" s="342">
        <v>9.25</v>
      </c>
      <c r="E1642" s="342">
        <v>487.5</v>
      </c>
      <c r="F1642" s="343" t="s">
        <v>3407</v>
      </c>
      <c r="G1642" s="354" t="s">
        <v>3710</v>
      </c>
    </row>
    <row r="1643" spans="2:7">
      <c r="B1643" s="341">
        <v>43001</v>
      </c>
      <c r="C1643" s="342">
        <v>300</v>
      </c>
      <c r="D1643" s="342">
        <v>5.55</v>
      </c>
      <c r="E1643" s="342">
        <v>292.5</v>
      </c>
      <c r="F1643" s="343" t="s">
        <v>3343</v>
      </c>
      <c r="G1643" s="354" t="s">
        <v>3711</v>
      </c>
    </row>
    <row r="1644" spans="2:7">
      <c r="B1644" s="341">
        <v>43001</v>
      </c>
      <c r="C1644" s="342">
        <v>10000</v>
      </c>
      <c r="D1644" s="342">
        <v>100</v>
      </c>
      <c r="E1644" s="342">
        <v>9600</v>
      </c>
      <c r="F1644" s="343" t="s">
        <v>3283</v>
      </c>
      <c r="G1644" s="354" t="s">
        <v>3811</v>
      </c>
    </row>
    <row r="1645" spans="2:7">
      <c r="B1645" s="341">
        <v>43001</v>
      </c>
      <c r="C1645" s="342">
        <v>5000</v>
      </c>
      <c r="D1645" s="342">
        <v>92.5</v>
      </c>
      <c r="E1645" s="342">
        <v>4875</v>
      </c>
      <c r="F1645" s="343" t="s">
        <v>3261</v>
      </c>
      <c r="G1645" s="354" t="s">
        <v>3712</v>
      </c>
    </row>
    <row r="1646" spans="2:7">
      <c r="B1646" s="341">
        <v>43001</v>
      </c>
      <c r="C1646" s="342">
        <v>5000</v>
      </c>
      <c r="D1646" s="342">
        <v>125</v>
      </c>
      <c r="E1646" s="342">
        <v>4875</v>
      </c>
      <c r="F1646" s="343" t="s">
        <v>3261</v>
      </c>
      <c r="G1646" s="354" t="s">
        <v>3713</v>
      </c>
    </row>
    <row r="1647" spans="2:7">
      <c r="B1647" s="341">
        <v>43001</v>
      </c>
      <c r="C1647" s="342">
        <v>250</v>
      </c>
      <c r="D1647" s="342">
        <v>7.5</v>
      </c>
      <c r="E1647" s="342">
        <v>241.25</v>
      </c>
      <c r="F1647" s="343" t="s">
        <v>3283</v>
      </c>
      <c r="G1647" s="354" t="s">
        <v>3812</v>
      </c>
    </row>
    <row r="1648" spans="2:7">
      <c r="B1648" s="341">
        <v>43002</v>
      </c>
      <c r="C1648" s="342">
        <v>100</v>
      </c>
      <c r="D1648" s="342">
        <v>2.5</v>
      </c>
      <c r="E1648" s="342">
        <v>97.5</v>
      </c>
      <c r="F1648" s="343" t="s">
        <v>3343</v>
      </c>
      <c r="G1648" s="354" t="s">
        <v>3714</v>
      </c>
    </row>
    <row r="1649" spans="2:7">
      <c r="B1649" s="341">
        <v>43002</v>
      </c>
      <c r="C1649" s="342">
        <v>100</v>
      </c>
      <c r="D1649" s="342">
        <v>2.5</v>
      </c>
      <c r="E1649" s="342">
        <v>97.5</v>
      </c>
      <c r="F1649" s="343" t="s">
        <v>3297</v>
      </c>
      <c r="G1649" s="354" t="s">
        <v>3714</v>
      </c>
    </row>
    <row r="1650" spans="2:7">
      <c r="B1650" s="341">
        <v>43002</v>
      </c>
      <c r="C1650" s="342">
        <v>200</v>
      </c>
      <c r="D1650" s="342">
        <v>5</v>
      </c>
      <c r="E1650" s="342">
        <v>195</v>
      </c>
      <c r="F1650" s="343" t="s">
        <v>3297</v>
      </c>
      <c r="G1650" s="354" t="s">
        <v>3715</v>
      </c>
    </row>
    <row r="1651" spans="2:7">
      <c r="B1651" s="341">
        <v>43002</v>
      </c>
      <c r="C1651" s="342">
        <v>1100</v>
      </c>
      <c r="D1651" s="342">
        <v>27.5</v>
      </c>
      <c r="E1651" s="342">
        <v>1072.5</v>
      </c>
      <c r="F1651" s="343" t="s">
        <v>3343</v>
      </c>
      <c r="G1651" s="354" t="s">
        <v>3716</v>
      </c>
    </row>
    <row r="1652" spans="2:7">
      <c r="B1652" s="341">
        <v>43002</v>
      </c>
      <c r="C1652" s="342">
        <v>200</v>
      </c>
      <c r="D1652" s="342">
        <v>5</v>
      </c>
      <c r="E1652" s="342">
        <v>195</v>
      </c>
      <c r="F1652" s="343" t="s">
        <v>3343</v>
      </c>
      <c r="G1652" s="354" t="s">
        <v>2691</v>
      </c>
    </row>
    <row r="1653" spans="2:7">
      <c r="B1653" s="341">
        <v>43002</v>
      </c>
      <c r="C1653" s="342">
        <v>200</v>
      </c>
      <c r="D1653" s="342">
        <v>5</v>
      </c>
      <c r="E1653" s="342">
        <v>195</v>
      </c>
      <c r="F1653" s="343" t="s">
        <v>3288</v>
      </c>
      <c r="G1653" s="354" t="s">
        <v>2691</v>
      </c>
    </row>
    <row r="1654" spans="2:7">
      <c r="B1654" s="341">
        <v>43002</v>
      </c>
      <c r="C1654" s="342">
        <v>100</v>
      </c>
      <c r="D1654" s="342">
        <v>2.5</v>
      </c>
      <c r="E1654" s="342">
        <v>97.5</v>
      </c>
      <c r="F1654" s="343" t="s">
        <v>3270</v>
      </c>
      <c r="G1654" s="354" t="s">
        <v>2691</v>
      </c>
    </row>
    <row r="1655" spans="2:7">
      <c r="B1655" s="341">
        <v>43002</v>
      </c>
      <c r="C1655" s="342">
        <v>200</v>
      </c>
      <c r="D1655" s="342">
        <v>5</v>
      </c>
      <c r="E1655" s="342">
        <v>195</v>
      </c>
      <c r="F1655" s="343" t="s">
        <v>3261</v>
      </c>
      <c r="G1655" s="354" t="s">
        <v>3717</v>
      </c>
    </row>
    <row r="1656" spans="2:7">
      <c r="B1656" s="341">
        <v>43002</v>
      </c>
      <c r="C1656" s="342">
        <v>355</v>
      </c>
      <c r="D1656" s="342">
        <v>8.8800000000000008</v>
      </c>
      <c r="E1656" s="342">
        <v>346.12</v>
      </c>
      <c r="F1656" s="343" t="s">
        <v>3261</v>
      </c>
      <c r="G1656" s="354" t="s">
        <v>1988</v>
      </c>
    </row>
    <row r="1657" spans="2:7">
      <c r="B1657" s="341">
        <v>43002</v>
      </c>
      <c r="C1657" s="342">
        <v>500</v>
      </c>
      <c r="D1657" s="342">
        <v>12.5</v>
      </c>
      <c r="E1657" s="342">
        <v>487.5</v>
      </c>
      <c r="F1657" s="343" t="s">
        <v>3303</v>
      </c>
      <c r="G1657" s="354" t="s">
        <v>3718</v>
      </c>
    </row>
    <row r="1658" spans="2:7">
      <c r="B1658" s="341">
        <v>43002</v>
      </c>
      <c r="C1658" s="342">
        <v>500</v>
      </c>
      <c r="D1658" s="342">
        <v>12.5</v>
      </c>
      <c r="E1658" s="342">
        <v>487.5</v>
      </c>
      <c r="F1658" s="343" t="s">
        <v>3370</v>
      </c>
      <c r="G1658" s="354" t="s">
        <v>3719</v>
      </c>
    </row>
    <row r="1659" spans="2:7">
      <c r="B1659" s="341">
        <v>43002</v>
      </c>
      <c r="C1659" s="342">
        <v>500</v>
      </c>
      <c r="D1659" s="342">
        <v>12.5</v>
      </c>
      <c r="E1659" s="342">
        <v>487.5</v>
      </c>
      <c r="F1659" s="343" t="s">
        <v>3261</v>
      </c>
      <c r="G1659" s="354" t="s">
        <v>3720</v>
      </c>
    </row>
    <row r="1660" spans="2:7">
      <c r="B1660" s="341">
        <v>43002</v>
      </c>
      <c r="C1660" s="342">
        <v>1000</v>
      </c>
      <c r="D1660" s="342">
        <v>25</v>
      </c>
      <c r="E1660" s="342">
        <v>975</v>
      </c>
      <c r="F1660" s="343" t="s">
        <v>3261</v>
      </c>
      <c r="G1660" s="354" t="s">
        <v>2245</v>
      </c>
    </row>
    <row r="1661" spans="2:7">
      <c r="B1661" s="341">
        <v>43002</v>
      </c>
      <c r="C1661" s="342">
        <v>100</v>
      </c>
      <c r="D1661" s="342">
        <v>2.5</v>
      </c>
      <c r="E1661" s="342">
        <v>97.5</v>
      </c>
      <c r="F1661" s="343" t="s">
        <v>3261</v>
      </c>
      <c r="G1661" s="354" t="s">
        <v>3405</v>
      </c>
    </row>
    <row r="1662" spans="2:7">
      <c r="B1662" s="341">
        <v>43002</v>
      </c>
      <c r="C1662" s="342">
        <v>500</v>
      </c>
      <c r="D1662" s="342">
        <v>12.5</v>
      </c>
      <c r="E1662" s="342">
        <v>487.5</v>
      </c>
      <c r="F1662" s="343" t="s">
        <v>3261</v>
      </c>
      <c r="G1662" s="354" t="s">
        <v>3541</v>
      </c>
    </row>
    <row r="1663" spans="2:7">
      <c r="B1663" s="341">
        <v>43002</v>
      </c>
      <c r="C1663" s="342">
        <v>1000</v>
      </c>
      <c r="D1663" s="342">
        <v>25</v>
      </c>
      <c r="E1663" s="342">
        <v>975</v>
      </c>
      <c r="F1663" s="343" t="s">
        <v>3343</v>
      </c>
      <c r="G1663" s="354" t="s">
        <v>3721</v>
      </c>
    </row>
    <row r="1664" spans="2:7">
      <c r="B1664" s="341">
        <v>43003</v>
      </c>
      <c r="C1664" s="342">
        <v>580</v>
      </c>
      <c r="D1664" s="342">
        <v>14.5</v>
      </c>
      <c r="E1664" s="342">
        <v>565.5</v>
      </c>
      <c r="F1664" s="343" t="s">
        <v>3357</v>
      </c>
      <c r="G1664" s="354" t="s">
        <v>3722</v>
      </c>
    </row>
    <row r="1665" spans="2:7">
      <c r="B1665" s="341">
        <v>43003</v>
      </c>
      <c r="C1665" s="342">
        <v>5000</v>
      </c>
      <c r="D1665" s="342">
        <v>92.5</v>
      </c>
      <c r="E1665" s="342">
        <v>4875</v>
      </c>
      <c r="F1665" s="343" t="s">
        <v>3261</v>
      </c>
      <c r="G1665" s="354" t="s">
        <v>3723</v>
      </c>
    </row>
    <row r="1666" spans="2:7">
      <c r="B1666" s="341">
        <v>43003</v>
      </c>
      <c r="C1666" s="342">
        <v>100</v>
      </c>
      <c r="D1666" s="342">
        <v>2.5</v>
      </c>
      <c r="E1666" s="342">
        <v>97.5</v>
      </c>
      <c r="F1666" s="343" t="s">
        <v>3335</v>
      </c>
      <c r="G1666" s="354" t="s">
        <v>3555</v>
      </c>
    </row>
    <row r="1667" spans="2:7">
      <c r="B1667" s="341">
        <v>43003</v>
      </c>
      <c r="C1667" s="342">
        <v>100</v>
      </c>
      <c r="D1667" s="342">
        <v>2.5</v>
      </c>
      <c r="E1667" s="342">
        <v>97.5</v>
      </c>
      <c r="F1667" s="343" t="s">
        <v>3370</v>
      </c>
      <c r="G1667" s="354" t="s">
        <v>3555</v>
      </c>
    </row>
    <row r="1668" spans="2:7">
      <c r="B1668" s="341">
        <v>43003</v>
      </c>
      <c r="C1668" s="342">
        <v>100</v>
      </c>
      <c r="D1668" s="342">
        <v>1.85</v>
      </c>
      <c r="E1668" s="342">
        <v>97.5</v>
      </c>
      <c r="F1668" s="343" t="s">
        <v>3395</v>
      </c>
      <c r="G1668" s="354" t="s">
        <v>3555</v>
      </c>
    </row>
    <row r="1669" spans="2:7">
      <c r="B1669" s="341">
        <v>43003</v>
      </c>
      <c r="C1669" s="342">
        <v>100</v>
      </c>
      <c r="D1669" s="342">
        <v>1.85</v>
      </c>
      <c r="E1669" s="342">
        <v>97.5</v>
      </c>
      <c r="F1669" s="343" t="s">
        <v>3394</v>
      </c>
      <c r="G1669" s="354" t="s">
        <v>3555</v>
      </c>
    </row>
    <row r="1670" spans="2:7">
      <c r="B1670" s="341">
        <v>43003</v>
      </c>
      <c r="C1670" s="342">
        <v>100</v>
      </c>
      <c r="D1670" s="342">
        <v>1.85</v>
      </c>
      <c r="E1670" s="342">
        <v>97.5</v>
      </c>
      <c r="F1670" s="343" t="s">
        <v>3374</v>
      </c>
      <c r="G1670" s="354" t="s">
        <v>3555</v>
      </c>
    </row>
    <row r="1671" spans="2:7">
      <c r="B1671" s="341">
        <v>43003</v>
      </c>
      <c r="C1671" s="342">
        <v>1500</v>
      </c>
      <c r="D1671" s="342">
        <v>27.75</v>
      </c>
      <c r="E1671" s="342">
        <v>1462.5</v>
      </c>
      <c r="F1671" s="343" t="s">
        <v>3343</v>
      </c>
      <c r="G1671" s="354" t="s">
        <v>3724</v>
      </c>
    </row>
    <row r="1672" spans="2:7">
      <c r="B1672" s="341">
        <v>43003</v>
      </c>
      <c r="C1672" s="342">
        <v>500</v>
      </c>
      <c r="D1672" s="342">
        <v>8.75</v>
      </c>
      <c r="E1672" s="342">
        <v>487.5</v>
      </c>
      <c r="F1672" s="343" t="s">
        <v>3343</v>
      </c>
      <c r="G1672" s="354" t="s">
        <v>3725</v>
      </c>
    </row>
    <row r="1673" spans="2:7">
      <c r="B1673" s="341">
        <v>43003</v>
      </c>
      <c r="C1673" s="342">
        <v>500</v>
      </c>
      <c r="D1673" s="342">
        <v>12.5</v>
      </c>
      <c r="E1673" s="342">
        <v>487.5</v>
      </c>
      <c r="F1673" s="343" t="s">
        <v>3261</v>
      </c>
      <c r="G1673" s="354" t="s">
        <v>3726</v>
      </c>
    </row>
    <row r="1674" spans="2:7">
      <c r="B1674" s="341">
        <v>43003</v>
      </c>
      <c r="C1674" s="342">
        <v>300</v>
      </c>
      <c r="D1674" s="342">
        <v>7.5</v>
      </c>
      <c r="E1674" s="342">
        <v>292.5</v>
      </c>
      <c r="F1674" s="343" t="s">
        <v>3261</v>
      </c>
      <c r="G1674" s="354" t="s">
        <v>3727</v>
      </c>
    </row>
    <row r="1675" spans="2:7">
      <c r="B1675" s="341">
        <v>43003</v>
      </c>
      <c r="C1675" s="342">
        <v>5200</v>
      </c>
      <c r="D1675" s="342">
        <v>96.2</v>
      </c>
      <c r="E1675" s="342">
        <v>5070</v>
      </c>
      <c r="F1675" s="343" t="s">
        <v>3394</v>
      </c>
      <c r="G1675" s="354" t="s">
        <v>3628</v>
      </c>
    </row>
    <row r="1676" spans="2:7">
      <c r="B1676" s="341">
        <v>43003</v>
      </c>
      <c r="C1676" s="342">
        <v>500</v>
      </c>
      <c r="D1676" s="342">
        <v>9.25</v>
      </c>
      <c r="E1676" s="342">
        <v>487.5</v>
      </c>
      <c r="F1676" s="343" t="s">
        <v>3343</v>
      </c>
      <c r="G1676" s="354" t="s">
        <v>3728</v>
      </c>
    </row>
    <row r="1677" spans="2:7">
      <c r="B1677" s="341">
        <v>43003</v>
      </c>
      <c r="C1677" s="342">
        <v>250</v>
      </c>
      <c r="D1677" s="342">
        <v>6.25</v>
      </c>
      <c r="E1677" s="342">
        <v>243.75</v>
      </c>
      <c r="F1677" s="343" t="s">
        <v>3343</v>
      </c>
      <c r="G1677" s="354" t="s">
        <v>3728</v>
      </c>
    </row>
    <row r="1678" spans="2:7">
      <c r="B1678" s="341">
        <v>43003</v>
      </c>
      <c r="C1678" s="342">
        <v>100</v>
      </c>
      <c r="D1678" s="342">
        <v>2.5</v>
      </c>
      <c r="E1678" s="342">
        <v>97.5</v>
      </c>
      <c r="F1678" s="343" t="s">
        <v>3357</v>
      </c>
      <c r="G1678" s="354" t="s">
        <v>3472</v>
      </c>
    </row>
    <row r="1679" spans="2:7">
      <c r="B1679" s="341">
        <v>43003</v>
      </c>
      <c r="C1679" s="342">
        <v>1</v>
      </c>
      <c r="D1679" s="342">
        <v>0.03</v>
      </c>
      <c r="E1679" s="342">
        <v>0.97</v>
      </c>
      <c r="F1679" s="343" t="s">
        <v>3343</v>
      </c>
      <c r="G1679" s="354" t="s">
        <v>3570</v>
      </c>
    </row>
    <row r="1680" spans="2:7">
      <c r="B1680" s="341">
        <v>43003</v>
      </c>
      <c r="C1680" s="342">
        <v>1</v>
      </c>
      <c r="D1680" s="342">
        <v>0.03</v>
      </c>
      <c r="E1680" s="342">
        <v>0.97</v>
      </c>
      <c r="F1680" s="343" t="s">
        <v>3343</v>
      </c>
      <c r="G1680" s="354" t="s">
        <v>2586</v>
      </c>
    </row>
    <row r="1681" spans="2:7">
      <c r="B1681" s="341">
        <v>43003</v>
      </c>
      <c r="C1681" s="342">
        <v>250</v>
      </c>
      <c r="D1681" s="342">
        <v>6.25</v>
      </c>
      <c r="E1681" s="342">
        <v>243.75</v>
      </c>
      <c r="F1681" s="343" t="s">
        <v>3283</v>
      </c>
      <c r="G1681" s="354" t="s">
        <v>3729</v>
      </c>
    </row>
    <row r="1682" spans="2:7">
      <c r="B1682" s="341">
        <v>43003</v>
      </c>
      <c r="C1682" s="342">
        <v>4550</v>
      </c>
      <c r="D1682" s="342">
        <v>113.75</v>
      </c>
      <c r="E1682" s="342">
        <v>4436.25</v>
      </c>
      <c r="F1682" s="343" t="s">
        <v>3407</v>
      </c>
      <c r="G1682" s="354" t="s">
        <v>3638</v>
      </c>
    </row>
    <row r="1683" spans="2:7">
      <c r="B1683" s="341">
        <v>43003</v>
      </c>
      <c r="C1683" s="342">
        <v>1000</v>
      </c>
      <c r="D1683" s="342">
        <v>25</v>
      </c>
      <c r="E1683" s="342">
        <v>975</v>
      </c>
      <c r="F1683" s="343" t="s">
        <v>3261</v>
      </c>
      <c r="G1683" s="354" t="s">
        <v>3730</v>
      </c>
    </row>
    <row r="1684" spans="2:7">
      <c r="B1684" s="341">
        <v>43003</v>
      </c>
      <c r="C1684" s="342">
        <v>100</v>
      </c>
      <c r="D1684" s="342">
        <v>3</v>
      </c>
      <c r="E1684" s="342">
        <v>96.5</v>
      </c>
      <c r="F1684" s="343" t="s">
        <v>3283</v>
      </c>
      <c r="G1684" s="354" t="s">
        <v>3790</v>
      </c>
    </row>
    <row r="1685" spans="2:7">
      <c r="B1685" s="341">
        <v>43003</v>
      </c>
      <c r="C1685" s="342">
        <v>50000</v>
      </c>
      <c r="D1685" s="342">
        <v>1250</v>
      </c>
      <c r="E1685" s="342">
        <v>48750</v>
      </c>
      <c r="F1685" s="343" t="s">
        <v>3343</v>
      </c>
      <c r="G1685" s="354" t="s">
        <v>3731</v>
      </c>
    </row>
    <row r="1686" spans="2:7">
      <c r="B1686" s="341">
        <v>43003</v>
      </c>
      <c r="C1686" s="342">
        <v>5000</v>
      </c>
      <c r="D1686" s="342">
        <v>125</v>
      </c>
      <c r="E1686" s="342">
        <v>4875</v>
      </c>
      <c r="F1686" s="343" t="s">
        <v>3343</v>
      </c>
      <c r="G1686" s="354" t="s">
        <v>3732</v>
      </c>
    </row>
    <row r="1687" spans="2:7">
      <c r="B1687" s="341">
        <v>43004</v>
      </c>
      <c r="C1687" s="342">
        <v>500</v>
      </c>
      <c r="D1687" s="342">
        <v>9.25</v>
      </c>
      <c r="E1687" s="342">
        <v>487.5</v>
      </c>
      <c r="F1687" s="343" t="s">
        <v>3297</v>
      </c>
      <c r="G1687" s="354" t="s">
        <v>3733</v>
      </c>
    </row>
    <row r="1688" spans="2:7">
      <c r="B1688" s="341">
        <v>43004</v>
      </c>
      <c r="C1688" s="342">
        <v>100</v>
      </c>
      <c r="D1688" s="342">
        <v>1.85</v>
      </c>
      <c r="E1688" s="342">
        <v>97.5</v>
      </c>
      <c r="F1688" s="343" t="s">
        <v>3261</v>
      </c>
      <c r="G1688" s="354" t="s">
        <v>3734</v>
      </c>
    </row>
    <row r="1689" spans="2:7">
      <c r="B1689" s="341">
        <v>43004</v>
      </c>
      <c r="C1689" s="342">
        <v>5000</v>
      </c>
      <c r="D1689" s="342">
        <v>92.5</v>
      </c>
      <c r="E1689" s="342">
        <v>4875</v>
      </c>
      <c r="F1689" s="343" t="s">
        <v>3261</v>
      </c>
      <c r="G1689" s="354" t="s">
        <v>3172</v>
      </c>
    </row>
    <row r="1690" spans="2:7">
      <c r="B1690" s="341">
        <v>43004</v>
      </c>
      <c r="C1690" s="342">
        <v>2000</v>
      </c>
      <c r="D1690" s="342">
        <v>37</v>
      </c>
      <c r="E1690" s="342">
        <v>1950</v>
      </c>
      <c r="F1690" s="343" t="s">
        <v>3343</v>
      </c>
      <c r="G1690" s="354" t="s">
        <v>3574</v>
      </c>
    </row>
    <row r="1691" spans="2:7">
      <c r="B1691" s="341">
        <v>43004</v>
      </c>
      <c r="C1691" s="342">
        <v>50000</v>
      </c>
      <c r="D1691" s="342">
        <v>925</v>
      </c>
      <c r="E1691" s="342">
        <v>48750</v>
      </c>
      <c r="F1691" s="343" t="s">
        <v>3261</v>
      </c>
      <c r="G1691" s="354" t="s">
        <v>3735</v>
      </c>
    </row>
    <row r="1692" spans="2:7">
      <c r="B1692" s="341">
        <v>43004</v>
      </c>
      <c r="C1692" s="342">
        <v>1</v>
      </c>
      <c r="D1692" s="342">
        <v>0.03</v>
      </c>
      <c r="E1692" s="342">
        <v>0.97</v>
      </c>
      <c r="F1692" s="343" t="s">
        <v>3343</v>
      </c>
      <c r="G1692" s="354" t="s">
        <v>3583</v>
      </c>
    </row>
    <row r="1693" spans="2:7">
      <c r="B1693" s="341">
        <v>43004</v>
      </c>
      <c r="C1693" s="342">
        <v>300</v>
      </c>
      <c r="D1693" s="342">
        <v>7.5</v>
      </c>
      <c r="E1693" s="342">
        <v>292.5</v>
      </c>
      <c r="F1693" s="343" t="s">
        <v>3343</v>
      </c>
      <c r="G1693" s="354" t="s">
        <v>3456</v>
      </c>
    </row>
    <row r="1694" spans="2:7">
      <c r="B1694" s="341">
        <v>43004</v>
      </c>
      <c r="C1694" s="342">
        <v>700</v>
      </c>
      <c r="D1694" s="342">
        <v>17.5</v>
      </c>
      <c r="E1694" s="342">
        <v>682.5</v>
      </c>
      <c r="F1694" s="343" t="s">
        <v>3357</v>
      </c>
      <c r="G1694" s="354" t="s">
        <v>3379</v>
      </c>
    </row>
    <row r="1695" spans="2:7">
      <c r="B1695" s="341">
        <v>43004</v>
      </c>
      <c r="C1695" s="342">
        <v>600</v>
      </c>
      <c r="D1695" s="342">
        <v>15</v>
      </c>
      <c r="E1695" s="342">
        <v>585</v>
      </c>
      <c r="F1695" s="343" t="s">
        <v>3261</v>
      </c>
      <c r="G1695" s="354" t="s">
        <v>2599</v>
      </c>
    </row>
    <row r="1696" spans="2:7">
      <c r="B1696" s="341">
        <v>43004</v>
      </c>
      <c r="C1696" s="342">
        <v>1</v>
      </c>
      <c r="D1696" s="342">
        <v>0.03</v>
      </c>
      <c r="E1696" s="342">
        <v>0.97</v>
      </c>
      <c r="F1696" s="343" t="s">
        <v>3343</v>
      </c>
      <c r="G1696" s="354" t="s">
        <v>3570</v>
      </c>
    </row>
    <row r="1697" spans="2:7">
      <c r="B1697" s="341">
        <v>43004</v>
      </c>
      <c r="C1697" s="342">
        <v>500</v>
      </c>
      <c r="D1697" s="342">
        <v>12.5</v>
      </c>
      <c r="E1697" s="342">
        <v>487.5</v>
      </c>
      <c r="F1697" s="343" t="s">
        <v>3261</v>
      </c>
      <c r="G1697" s="354" t="s">
        <v>3736</v>
      </c>
    </row>
    <row r="1698" spans="2:7">
      <c r="B1698" s="341">
        <v>43004</v>
      </c>
      <c r="C1698" s="342">
        <v>400</v>
      </c>
      <c r="D1698" s="342">
        <v>10</v>
      </c>
      <c r="E1698" s="342">
        <v>390</v>
      </c>
      <c r="F1698" s="343" t="s">
        <v>3261</v>
      </c>
      <c r="G1698" s="354" t="s">
        <v>3736</v>
      </c>
    </row>
    <row r="1699" spans="2:7">
      <c r="B1699" s="341">
        <v>43004</v>
      </c>
      <c r="C1699" s="342">
        <v>1</v>
      </c>
      <c r="D1699" s="342">
        <v>0.03</v>
      </c>
      <c r="E1699" s="342">
        <v>0.97</v>
      </c>
      <c r="F1699" s="343" t="s">
        <v>3343</v>
      </c>
      <c r="G1699" s="354" t="s">
        <v>3347</v>
      </c>
    </row>
    <row r="1700" spans="2:7">
      <c r="B1700" s="341">
        <v>43004</v>
      </c>
      <c r="C1700" s="342">
        <v>1000</v>
      </c>
      <c r="D1700" s="342">
        <v>25</v>
      </c>
      <c r="E1700" s="342">
        <v>975</v>
      </c>
      <c r="F1700" s="343" t="s">
        <v>3270</v>
      </c>
      <c r="G1700" s="354" t="s">
        <v>1979</v>
      </c>
    </row>
    <row r="1701" spans="2:7">
      <c r="B1701" s="341">
        <v>43004</v>
      </c>
      <c r="C1701" s="342">
        <v>750</v>
      </c>
      <c r="D1701" s="342">
        <v>18.75</v>
      </c>
      <c r="E1701" s="342">
        <v>731.25</v>
      </c>
      <c r="F1701" s="343" t="s">
        <v>3261</v>
      </c>
      <c r="G1701" s="354" t="s">
        <v>3737</v>
      </c>
    </row>
    <row r="1702" spans="2:7">
      <c r="B1702" s="341">
        <v>43004</v>
      </c>
      <c r="C1702" s="342">
        <v>1</v>
      </c>
      <c r="D1702" s="342">
        <v>0.03</v>
      </c>
      <c r="E1702" s="342">
        <v>0.97</v>
      </c>
      <c r="F1702" s="343" t="s">
        <v>3343</v>
      </c>
      <c r="G1702" s="354" t="s">
        <v>3347</v>
      </c>
    </row>
    <row r="1703" spans="2:7">
      <c r="B1703" s="341">
        <v>43004</v>
      </c>
      <c r="C1703" s="342">
        <v>1000</v>
      </c>
      <c r="D1703" s="342">
        <v>25</v>
      </c>
      <c r="E1703" s="342">
        <v>975</v>
      </c>
      <c r="F1703" s="343" t="s">
        <v>3261</v>
      </c>
      <c r="G1703" s="354" t="s">
        <v>3738</v>
      </c>
    </row>
    <row r="1704" spans="2:7">
      <c r="B1704" s="341">
        <v>43004</v>
      </c>
      <c r="C1704" s="342">
        <v>200</v>
      </c>
      <c r="D1704" s="342">
        <v>5</v>
      </c>
      <c r="E1704" s="342">
        <v>195</v>
      </c>
      <c r="F1704" s="343" t="s">
        <v>3343</v>
      </c>
      <c r="G1704" s="354" t="s">
        <v>2423</v>
      </c>
    </row>
    <row r="1705" spans="2:7">
      <c r="B1705" s="341">
        <v>43004</v>
      </c>
      <c r="C1705" s="342">
        <v>100</v>
      </c>
      <c r="D1705" s="342">
        <v>2.5</v>
      </c>
      <c r="E1705" s="342">
        <v>97.5</v>
      </c>
      <c r="F1705" s="343" t="s">
        <v>3283</v>
      </c>
      <c r="G1705" s="354" t="s">
        <v>3739</v>
      </c>
    </row>
    <row r="1706" spans="2:7">
      <c r="B1706" s="341">
        <v>43004</v>
      </c>
      <c r="C1706" s="342">
        <v>100</v>
      </c>
      <c r="D1706" s="342">
        <v>2.5</v>
      </c>
      <c r="E1706" s="342">
        <v>97.5</v>
      </c>
      <c r="F1706" s="343" t="s">
        <v>3303</v>
      </c>
      <c r="G1706" s="354" t="s">
        <v>3739</v>
      </c>
    </row>
    <row r="1707" spans="2:7">
      <c r="B1707" s="341">
        <v>43004</v>
      </c>
      <c r="C1707" s="342">
        <v>100</v>
      </c>
      <c r="D1707" s="342">
        <v>2.5</v>
      </c>
      <c r="E1707" s="342">
        <v>97.5</v>
      </c>
      <c r="F1707" s="343" t="s">
        <v>3343</v>
      </c>
      <c r="G1707" s="354" t="s">
        <v>3739</v>
      </c>
    </row>
    <row r="1708" spans="2:7">
      <c r="B1708" s="341">
        <v>43004</v>
      </c>
      <c r="C1708" s="342">
        <v>100</v>
      </c>
      <c r="D1708" s="342">
        <v>2.5</v>
      </c>
      <c r="E1708" s="342">
        <v>97.5</v>
      </c>
      <c r="F1708" s="343" t="s">
        <v>3370</v>
      </c>
      <c r="G1708" s="354" t="s">
        <v>3739</v>
      </c>
    </row>
    <row r="1709" spans="2:7">
      <c r="B1709" s="341">
        <v>43004</v>
      </c>
      <c r="C1709" s="342">
        <v>100</v>
      </c>
      <c r="D1709" s="342">
        <v>2.5</v>
      </c>
      <c r="E1709" s="342">
        <v>97.5</v>
      </c>
      <c r="F1709" s="343" t="s">
        <v>3297</v>
      </c>
      <c r="G1709" s="354" t="s">
        <v>3739</v>
      </c>
    </row>
    <row r="1710" spans="2:7">
      <c r="B1710" s="341">
        <v>43004</v>
      </c>
      <c r="C1710" s="342">
        <v>3000</v>
      </c>
      <c r="D1710" s="342">
        <v>75</v>
      </c>
      <c r="E1710" s="342">
        <v>2925</v>
      </c>
      <c r="F1710" s="343" t="s">
        <v>3370</v>
      </c>
      <c r="G1710" s="354" t="s">
        <v>3740</v>
      </c>
    </row>
    <row r="1711" spans="2:7">
      <c r="B1711" s="341">
        <v>43004</v>
      </c>
      <c r="C1711" s="342">
        <v>190</v>
      </c>
      <c r="D1711" s="342">
        <v>4.75</v>
      </c>
      <c r="E1711" s="342">
        <v>185.25</v>
      </c>
      <c r="F1711" s="343" t="s">
        <v>3343</v>
      </c>
      <c r="G1711" s="354" t="s">
        <v>3427</v>
      </c>
    </row>
    <row r="1712" spans="2:7">
      <c r="B1712" s="341">
        <v>43005</v>
      </c>
      <c r="C1712" s="342">
        <v>200</v>
      </c>
      <c r="D1712" s="342">
        <v>5</v>
      </c>
      <c r="E1712" s="342">
        <v>195</v>
      </c>
      <c r="F1712" s="343" t="s">
        <v>3343</v>
      </c>
      <c r="G1712" s="354" t="s">
        <v>3741</v>
      </c>
    </row>
    <row r="1713" spans="2:7">
      <c r="B1713" s="341">
        <v>43005</v>
      </c>
      <c r="C1713" s="342">
        <v>200</v>
      </c>
      <c r="D1713" s="342">
        <v>5</v>
      </c>
      <c r="E1713" s="342">
        <v>195</v>
      </c>
      <c r="F1713" s="343" t="s">
        <v>3283</v>
      </c>
      <c r="G1713" s="354" t="s">
        <v>3741</v>
      </c>
    </row>
    <row r="1714" spans="2:7">
      <c r="B1714" s="341">
        <v>43005</v>
      </c>
      <c r="C1714" s="342">
        <v>500</v>
      </c>
      <c r="D1714" s="342">
        <v>12.5</v>
      </c>
      <c r="E1714" s="342">
        <v>487.5</v>
      </c>
      <c r="F1714" s="343" t="s">
        <v>3261</v>
      </c>
      <c r="G1714" s="354" t="s">
        <v>3742</v>
      </c>
    </row>
    <row r="1715" spans="2:7">
      <c r="B1715" s="341">
        <v>43005</v>
      </c>
      <c r="C1715" s="342">
        <v>1000</v>
      </c>
      <c r="D1715" s="342">
        <v>25</v>
      </c>
      <c r="E1715" s="342">
        <v>975</v>
      </c>
      <c r="F1715" s="343" t="s">
        <v>3261</v>
      </c>
      <c r="G1715" s="354" t="s">
        <v>3743</v>
      </c>
    </row>
    <row r="1716" spans="2:7">
      <c r="B1716" s="341">
        <v>43005</v>
      </c>
      <c r="C1716" s="342">
        <v>3500</v>
      </c>
      <c r="D1716" s="342">
        <v>64.75</v>
      </c>
      <c r="E1716" s="342">
        <v>3412.5</v>
      </c>
      <c r="F1716" s="343" t="s">
        <v>3343</v>
      </c>
      <c r="G1716" s="354" t="s">
        <v>3744</v>
      </c>
    </row>
    <row r="1717" spans="2:7">
      <c r="B1717" s="341">
        <v>43005</v>
      </c>
      <c r="C1717" s="342">
        <v>300</v>
      </c>
      <c r="D1717" s="342">
        <v>7.5</v>
      </c>
      <c r="E1717" s="342">
        <v>292.5</v>
      </c>
      <c r="F1717" s="343" t="s">
        <v>3343</v>
      </c>
      <c r="G1717" s="354" t="s">
        <v>3456</v>
      </c>
    </row>
    <row r="1718" spans="2:7">
      <c r="B1718" s="341">
        <v>43005</v>
      </c>
      <c r="C1718" s="342">
        <v>100</v>
      </c>
      <c r="D1718" s="342">
        <v>2.5</v>
      </c>
      <c r="E1718" s="342">
        <v>97.5</v>
      </c>
      <c r="F1718" s="343" t="s">
        <v>3303</v>
      </c>
      <c r="G1718" s="354" t="s">
        <v>3745</v>
      </c>
    </row>
    <row r="1719" spans="2:7">
      <c r="B1719" s="341">
        <v>43005</v>
      </c>
      <c r="C1719" s="342">
        <v>3000</v>
      </c>
      <c r="D1719" s="342">
        <v>75</v>
      </c>
      <c r="E1719" s="342">
        <v>2925</v>
      </c>
      <c r="F1719" s="343" t="s">
        <v>3283</v>
      </c>
      <c r="G1719" s="354" t="s">
        <v>3746</v>
      </c>
    </row>
    <row r="1720" spans="2:7">
      <c r="B1720" s="341">
        <v>43005</v>
      </c>
      <c r="C1720" s="342">
        <v>100</v>
      </c>
      <c r="D1720" s="342">
        <v>2.5</v>
      </c>
      <c r="E1720" s="342">
        <v>97.5</v>
      </c>
      <c r="F1720" s="343" t="s">
        <v>3357</v>
      </c>
      <c r="G1720" s="354" t="s">
        <v>3472</v>
      </c>
    </row>
    <row r="1721" spans="2:7">
      <c r="B1721" s="341">
        <v>43005</v>
      </c>
      <c r="C1721" s="342">
        <v>100</v>
      </c>
      <c r="D1721" s="342">
        <v>2.5</v>
      </c>
      <c r="E1721" s="342">
        <v>97.5</v>
      </c>
      <c r="F1721" s="343" t="s">
        <v>3261</v>
      </c>
      <c r="G1721" s="354" t="s">
        <v>2126</v>
      </c>
    </row>
    <row r="1722" spans="2:7">
      <c r="B1722" s="341">
        <v>43005</v>
      </c>
      <c r="C1722" s="342">
        <v>400</v>
      </c>
      <c r="D1722" s="342">
        <v>10</v>
      </c>
      <c r="E1722" s="342">
        <v>390</v>
      </c>
      <c r="F1722" s="343" t="s">
        <v>3343</v>
      </c>
      <c r="G1722" s="354" t="s">
        <v>3747</v>
      </c>
    </row>
    <row r="1723" spans="2:7">
      <c r="B1723" s="341">
        <v>43005</v>
      </c>
      <c r="C1723" s="342">
        <v>300</v>
      </c>
      <c r="D1723" s="342">
        <v>7.5</v>
      </c>
      <c r="E1723" s="342">
        <v>292.5</v>
      </c>
      <c r="F1723" s="343" t="s">
        <v>3291</v>
      </c>
      <c r="G1723" s="354" t="s">
        <v>3409</v>
      </c>
    </row>
    <row r="1724" spans="2:7">
      <c r="B1724" s="341">
        <v>43005</v>
      </c>
      <c r="C1724" s="342">
        <v>500</v>
      </c>
      <c r="D1724" s="342">
        <v>12.5</v>
      </c>
      <c r="E1724" s="342">
        <v>487.5</v>
      </c>
      <c r="F1724" s="343" t="s">
        <v>3261</v>
      </c>
      <c r="G1724" s="354" t="s">
        <v>3748</v>
      </c>
    </row>
    <row r="1725" spans="2:7">
      <c r="B1725" s="341">
        <v>43005</v>
      </c>
      <c r="C1725" s="342">
        <v>1</v>
      </c>
      <c r="D1725" s="342">
        <v>0.02</v>
      </c>
      <c r="E1725" s="342">
        <v>0.97</v>
      </c>
      <c r="F1725" s="343" t="s">
        <v>3343</v>
      </c>
      <c r="G1725" s="354" t="s">
        <v>3749</v>
      </c>
    </row>
    <row r="1726" spans="2:7">
      <c r="B1726" s="341">
        <v>43005</v>
      </c>
      <c r="C1726" s="342">
        <v>1500</v>
      </c>
      <c r="D1726" s="342">
        <v>27.75</v>
      </c>
      <c r="E1726" s="342">
        <v>1462.5</v>
      </c>
      <c r="F1726" s="343" t="s">
        <v>3261</v>
      </c>
      <c r="G1726" s="354" t="s">
        <v>3255</v>
      </c>
    </row>
    <row r="1727" spans="2:7">
      <c r="B1727" s="341">
        <v>43005</v>
      </c>
      <c r="C1727" s="342">
        <v>1</v>
      </c>
      <c r="D1727" s="342">
        <v>0.02</v>
      </c>
      <c r="E1727" s="342">
        <v>0.97</v>
      </c>
      <c r="F1727" s="343" t="s">
        <v>3343</v>
      </c>
      <c r="G1727" s="354" t="s">
        <v>3347</v>
      </c>
    </row>
    <row r="1728" spans="2:7">
      <c r="B1728" s="341">
        <v>43005</v>
      </c>
      <c r="C1728" s="342">
        <v>1000</v>
      </c>
      <c r="D1728" s="342">
        <v>18.5</v>
      </c>
      <c r="E1728" s="342">
        <v>975</v>
      </c>
      <c r="F1728" s="343" t="s">
        <v>3343</v>
      </c>
      <c r="G1728" s="354" t="s">
        <v>3750</v>
      </c>
    </row>
    <row r="1729" spans="2:7">
      <c r="B1729" s="341">
        <v>43005</v>
      </c>
      <c r="C1729" s="342">
        <v>1000</v>
      </c>
      <c r="D1729" s="342">
        <v>18.5</v>
      </c>
      <c r="E1729" s="342">
        <v>975</v>
      </c>
      <c r="F1729" s="343" t="s">
        <v>3283</v>
      </c>
      <c r="G1729" s="354" t="s">
        <v>3457</v>
      </c>
    </row>
    <row r="1730" spans="2:7">
      <c r="B1730" s="341">
        <v>43005</v>
      </c>
      <c r="C1730" s="342">
        <v>1</v>
      </c>
      <c r="D1730" s="342">
        <v>0.02</v>
      </c>
      <c r="E1730" s="342">
        <v>0.97</v>
      </c>
      <c r="F1730" s="343" t="s">
        <v>3343</v>
      </c>
      <c r="G1730" s="354" t="s">
        <v>3347</v>
      </c>
    </row>
    <row r="1731" spans="2:7">
      <c r="B1731" s="341">
        <v>43005</v>
      </c>
      <c r="C1731" s="342">
        <v>250</v>
      </c>
      <c r="D1731" s="342">
        <v>4.63</v>
      </c>
      <c r="E1731" s="342">
        <v>243.75</v>
      </c>
      <c r="F1731" s="343" t="s">
        <v>3261</v>
      </c>
      <c r="G1731" s="354" t="s">
        <v>3751</v>
      </c>
    </row>
    <row r="1732" spans="2:7">
      <c r="B1732" s="341">
        <v>43005</v>
      </c>
      <c r="C1732" s="342">
        <v>500</v>
      </c>
      <c r="D1732" s="342">
        <v>9.25</v>
      </c>
      <c r="E1732" s="342">
        <v>487.5</v>
      </c>
      <c r="F1732" s="343" t="s">
        <v>3343</v>
      </c>
      <c r="G1732" s="354" t="s">
        <v>2198</v>
      </c>
    </row>
    <row r="1733" spans="2:7">
      <c r="B1733" s="341">
        <v>43005</v>
      </c>
      <c r="C1733" s="342">
        <v>500</v>
      </c>
      <c r="D1733" s="342">
        <v>9.25</v>
      </c>
      <c r="E1733" s="342">
        <v>487.5</v>
      </c>
      <c r="F1733" s="343" t="s">
        <v>3343</v>
      </c>
      <c r="G1733" s="354" t="s">
        <v>3752</v>
      </c>
    </row>
    <row r="1734" spans="2:7">
      <c r="B1734" s="341">
        <v>43005</v>
      </c>
      <c r="C1734" s="342">
        <v>1</v>
      </c>
      <c r="D1734" s="342">
        <v>0.02</v>
      </c>
      <c r="E1734" s="342">
        <v>0.97</v>
      </c>
      <c r="F1734" s="343" t="s">
        <v>3261</v>
      </c>
      <c r="G1734" s="354" t="s">
        <v>3678</v>
      </c>
    </row>
    <row r="1735" spans="2:7">
      <c r="B1735" s="341">
        <v>43005</v>
      </c>
      <c r="C1735" s="342">
        <v>200</v>
      </c>
      <c r="D1735" s="342">
        <v>3.7</v>
      </c>
      <c r="E1735" s="342">
        <v>195</v>
      </c>
      <c r="F1735" s="343" t="s">
        <v>3343</v>
      </c>
      <c r="G1735" s="354" t="s">
        <v>3180</v>
      </c>
    </row>
    <row r="1736" spans="2:7">
      <c r="B1736" s="341">
        <v>43005</v>
      </c>
      <c r="C1736" s="342">
        <v>1000</v>
      </c>
      <c r="D1736" s="342">
        <v>18.5</v>
      </c>
      <c r="E1736" s="342">
        <v>975</v>
      </c>
      <c r="F1736" s="343" t="s">
        <v>3343</v>
      </c>
      <c r="G1736" s="354" t="s">
        <v>3635</v>
      </c>
    </row>
    <row r="1737" spans="2:7">
      <c r="B1737" s="341">
        <v>43005</v>
      </c>
      <c r="C1737" s="342">
        <v>1529</v>
      </c>
      <c r="D1737" s="342">
        <v>39.75</v>
      </c>
      <c r="E1737" s="342">
        <v>1480.07</v>
      </c>
      <c r="F1737" s="343" t="s">
        <v>3335</v>
      </c>
      <c r="G1737" s="354" t="s">
        <v>3813</v>
      </c>
    </row>
    <row r="1738" spans="2:7">
      <c r="B1738" s="341">
        <v>43005</v>
      </c>
      <c r="C1738" s="342">
        <v>4000</v>
      </c>
      <c r="D1738" s="342">
        <v>70</v>
      </c>
      <c r="E1738" s="342">
        <v>3900</v>
      </c>
      <c r="F1738" s="343" t="s">
        <v>3283</v>
      </c>
      <c r="G1738" s="354" t="s">
        <v>3753</v>
      </c>
    </row>
    <row r="1739" spans="2:7">
      <c r="B1739" s="341">
        <v>43005</v>
      </c>
      <c r="C1739" s="342">
        <v>250</v>
      </c>
      <c r="D1739" s="342">
        <v>6.25</v>
      </c>
      <c r="E1739" s="342">
        <v>243.75</v>
      </c>
      <c r="F1739" s="343" t="s">
        <v>3261</v>
      </c>
      <c r="G1739" s="354" t="s">
        <v>3754</v>
      </c>
    </row>
    <row r="1740" spans="2:7">
      <c r="B1740" s="341">
        <v>43005</v>
      </c>
      <c r="C1740" s="342">
        <v>11500</v>
      </c>
      <c r="D1740" s="342">
        <v>287.5</v>
      </c>
      <c r="E1740" s="342">
        <v>11212.5</v>
      </c>
      <c r="F1740" s="343" t="s">
        <v>3283</v>
      </c>
      <c r="G1740" s="354" t="s">
        <v>3755</v>
      </c>
    </row>
    <row r="1741" spans="2:7">
      <c r="B1741" s="341">
        <v>43005</v>
      </c>
      <c r="C1741" s="342">
        <v>500</v>
      </c>
      <c r="D1741" s="342">
        <v>19.5</v>
      </c>
      <c r="E1741" s="342">
        <v>475</v>
      </c>
      <c r="F1741" s="343" t="s">
        <v>3297</v>
      </c>
      <c r="G1741" s="354" t="s">
        <v>2139</v>
      </c>
    </row>
    <row r="1742" spans="2:7">
      <c r="B1742" s="341">
        <v>43005</v>
      </c>
      <c r="C1742" s="342">
        <v>1000</v>
      </c>
      <c r="D1742" s="342">
        <v>25</v>
      </c>
      <c r="E1742" s="342">
        <v>975</v>
      </c>
      <c r="F1742" s="343" t="s">
        <v>3283</v>
      </c>
      <c r="G1742" s="354" t="s">
        <v>3756</v>
      </c>
    </row>
    <row r="1743" spans="2:7">
      <c r="B1743" s="341">
        <v>43005</v>
      </c>
      <c r="C1743" s="342">
        <v>300</v>
      </c>
      <c r="D1743" s="342">
        <v>7.5</v>
      </c>
      <c r="E1743" s="342">
        <v>292.5</v>
      </c>
      <c r="F1743" s="343" t="s">
        <v>3361</v>
      </c>
      <c r="G1743" s="354" t="s">
        <v>3739</v>
      </c>
    </row>
    <row r="1744" spans="2:7">
      <c r="B1744" s="341">
        <v>43005</v>
      </c>
      <c r="C1744" s="342">
        <v>5500</v>
      </c>
      <c r="D1744" s="342">
        <v>137.5</v>
      </c>
      <c r="E1744" s="342">
        <v>5362.5</v>
      </c>
      <c r="F1744" s="343" t="s">
        <v>3399</v>
      </c>
      <c r="G1744" s="354" t="s">
        <v>3546</v>
      </c>
    </row>
    <row r="1745" spans="2:7">
      <c r="B1745" s="341">
        <v>43006</v>
      </c>
      <c r="C1745" s="342">
        <v>5000</v>
      </c>
      <c r="D1745" s="342">
        <v>125</v>
      </c>
      <c r="E1745" s="342">
        <v>4875</v>
      </c>
      <c r="F1745" s="343" t="s">
        <v>3343</v>
      </c>
      <c r="G1745" s="354" t="s">
        <v>3757</v>
      </c>
    </row>
    <row r="1746" spans="2:7">
      <c r="B1746" s="341">
        <v>43006</v>
      </c>
      <c r="C1746" s="342">
        <v>86</v>
      </c>
      <c r="D1746" s="342">
        <v>2.15</v>
      </c>
      <c r="E1746" s="342">
        <v>83.85</v>
      </c>
      <c r="F1746" s="343" t="s">
        <v>3343</v>
      </c>
      <c r="G1746" s="354" t="s">
        <v>2433</v>
      </c>
    </row>
    <row r="1747" spans="2:7">
      <c r="B1747" s="341">
        <v>43006</v>
      </c>
      <c r="C1747" s="342">
        <v>5000</v>
      </c>
      <c r="D1747" s="342">
        <v>125</v>
      </c>
      <c r="E1747" s="342">
        <v>4875</v>
      </c>
      <c r="F1747" s="343" t="s">
        <v>3297</v>
      </c>
      <c r="G1747" s="354" t="s">
        <v>3028</v>
      </c>
    </row>
    <row r="1748" spans="2:7">
      <c r="B1748" s="341">
        <v>43006</v>
      </c>
      <c r="C1748" s="342">
        <v>500</v>
      </c>
      <c r="D1748" s="342">
        <v>12.5</v>
      </c>
      <c r="E1748" s="342">
        <v>487.5</v>
      </c>
      <c r="F1748" s="343" t="s">
        <v>3261</v>
      </c>
      <c r="G1748" s="354" t="s">
        <v>2632</v>
      </c>
    </row>
    <row r="1749" spans="2:7">
      <c r="B1749" s="341">
        <v>43006</v>
      </c>
      <c r="C1749" s="342">
        <v>200</v>
      </c>
      <c r="D1749" s="342">
        <v>5</v>
      </c>
      <c r="E1749" s="342">
        <v>195</v>
      </c>
      <c r="F1749" s="343" t="s">
        <v>3357</v>
      </c>
      <c r="G1749" s="354" t="s">
        <v>2664</v>
      </c>
    </row>
    <row r="1750" spans="2:7">
      <c r="B1750" s="341">
        <v>43006</v>
      </c>
      <c r="C1750" s="342">
        <v>300</v>
      </c>
      <c r="D1750" s="342">
        <v>7.5</v>
      </c>
      <c r="E1750" s="342">
        <v>292.5</v>
      </c>
      <c r="F1750" s="343" t="s">
        <v>3343</v>
      </c>
      <c r="G1750" s="354" t="s">
        <v>3456</v>
      </c>
    </row>
    <row r="1751" spans="2:7">
      <c r="B1751" s="341">
        <v>43006</v>
      </c>
      <c r="C1751" s="342">
        <v>300</v>
      </c>
      <c r="D1751" s="342">
        <v>7.5</v>
      </c>
      <c r="E1751" s="342">
        <v>292.5</v>
      </c>
      <c r="F1751" s="343" t="s">
        <v>3343</v>
      </c>
      <c r="G1751" s="354" t="s">
        <v>3456</v>
      </c>
    </row>
    <row r="1752" spans="2:7">
      <c r="B1752" s="341">
        <v>43006</v>
      </c>
      <c r="C1752" s="342">
        <v>1000</v>
      </c>
      <c r="D1752" s="342">
        <v>25</v>
      </c>
      <c r="E1752" s="342">
        <v>975</v>
      </c>
      <c r="F1752" s="343" t="s">
        <v>3343</v>
      </c>
      <c r="G1752" s="354" t="s">
        <v>3678</v>
      </c>
    </row>
    <row r="1753" spans="2:7">
      <c r="B1753" s="341">
        <v>43006</v>
      </c>
      <c r="C1753" s="342">
        <v>200</v>
      </c>
      <c r="D1753" s="342">
        <v>5</v>
      </c>
      <c r="E1753" s="342">
        <v>195</v>
      </c>
      <c r="F1753" s="343" t="s">
        <v>3343</v>
      </c>
      <c r="G1753" s="354" t="s">
        <v>3760</v>
      </c>
    </row>
    <row r="1754" spans="2:7">
      <c r="B1754" s="341">
        <v>43006</v>
      </c>
      <c r="C1754" s="342">
        <v>500</v>
      </c>
      <c r="D1754" s="342">
        <v>12.5</v>
      </c>
      <c r="E1754" s="342">
        <v>487.5</v>
      </c>
      <c r="F1754" s="343" t="s">
        <v>3343</v>
      </c>
      <c r="G1754" s="354" t="s">
        <v>1995</v>
      </c>
    </row>
    <row r="1755" spans="2:7">
      <c r="B1755" s="341">
        <v>43006</v>
      </c>
      <c r="C1755" s="342">
        <v>1000</v>
      </c>
      <c r="D1755" s="342">
        <v>25</v>
      </c>
      <c r="E1755" s="342">
        <v>975</v>
      </c>
      <c r="F1755" s="343" t="s">
        <v>3343</v>
      </c>
      <c r="G1755" s="354" t="s">
        <v>3760</v>
      </c>
    </row>
    <row r="1756" spans="2:7">
      <c r="B1756" s="341">
        <v>43006</v>
      </c>
      <c r="C1756" s="342">
        <v>100</v>
      </c>
      <c r="D1756" s="342">
        <v>2.7</v>
      </c>
      <c r="E1756" s="342">
        <v>96.5</v>
      </c>
      <c r="F1756" s="343" t="s">
        <v>3370</v>
      </c>
      <c r="G1756" s="354" t="s">
        <v>3814</v>
      </c>
    </row>
    <row r="1757" spans="2:7">
      <c r="B1757" s="341">
        <v>43006</v>
      </c>
      <c r="C1757" s="342">
        <v>250</v>
      </c>
      <c r="D1757" s="342">
        <v>4.63</v>
      </c>
      <c r="E1757" s="342">
        <v>243.75</v>
      </c>
      <c r="F1757" s="343" t="s">
        <v>3283</v>
      </c>
      <c r="G1757" s="354" t="s">
        <v>3672</v>
      </c>
    </row>
    <row r="1758" spans="2:7">
      <c r="B1758" s="341">
        <v>43006</v>
      </c>
      <c r="C1758" s="342">
        <v>24</v>
      </c>
      <c r="D1758" s="342">
        <v>0.44</v>
      </c>
      <c r="E1758" s="342">
        <v>23.4</v>
      </c>
      <c r="F1758" s="343" t="s">
        <v>3343</v>
      </c>
      <c r="G1758" s="354" t="s">
        <v>3761</v>
      </c>
    </row>
    <row r="1759" spans="2:7">
      <c r="B1759" s="341">
        <v>43006</v>
      </c>
      <c r="C1759" s="342">
        <v>5000</v>
      </c>
      <c r="D1759" s="342">
        <v>92.5</v>
      </c>
      <c r="E1759" s="342">
        <v>4875</v>
      </c>
      <c r="F1759" s="343" t="s">
        <v>3343</v>
      </c>
      <c r="G1759" s="354" t="s">
        <v>1954</v>
      </c>
    </row>
    <row r="1760" spans="2:7">
      <c r="B1760" s="341">
        <v>43006</v>
      </c>
      <c r="C1760" s="342">
        <v>1</v>
      </c>
      <c r="D1760" s="342">
        <v>0.03</v>
      </c>
      <c r="E1760" s="342">
        <v>0.97</v>
      </c>
      <c r="F1760" s="343" t="s">
        <v>3343</v>
      </c>
      <c r="G1760" s="354" t="s">
        <v>3762</v>
      </c>
    </row>
    <row r="1761" spans="2:7">
      <c r="B1761" s="341">
        <v>43006</v>
      </c>
      <c r="C1761" s="342">
        <v>900</v>
      </c>
      <c r="D1761" s="342">
        <v>27</v>
      </c>
      <c r="E1761" s="342">
        <v>868.5</v>
      </c>
      <c r="F1761" s="343" t="s">
        <v>3357</v>
      </c>
      <c r="G1761" s="354" t="s">
        <v>3367</v>
      </c>
    </row>
    <row r="1762" spans="2:7">
      <c r="B1762" s="341">
        <v>43006</v>
      </c>
      <c r="C1762" s="342">
        <v>3000</v>
      </c>
      <c r="D1762" s="342">
        <v>75</v>
      </c>
      <c r="E1762" s="342">
        <v>2925</v>
      </c>
      <c r="F1762" s="343" t="s">
        <v>3261</v>
      </c>
      <c r="G1762" s="354" t="s">
        <v>3763</v>
      </c>
    </row>
    <row r="1763" spans="2:7">
      <c r="B1763" s="341">
        <v>43006</v>
      </c>
      <c r="C1763" s="342">
        <v>1000</v>
      </c>
      <c r="D1763" s="342">
        <v>25</v>
      </c>
      <c r="E1763" s="342">
        <v>975</v>
      </c>
      <c r="F1763" s="343" t="s">
        <v>3297</v>
      </c>
      <c r="G1763" s="354" t="s">
        <v>3764</v>
      </c>
    </row>
    <row r="1764" spans="2:7">
      <c r="B1764" s="341">
        <v>43006</v>
      </c>
      <c r="C1764" s="342">
        <v>150</v>
      </c>
      <c r="D1764" s="342">
        <v>2.78</v>
      </c>
      <c r="E1764" s="342">
        <v>146.25</v>
      </c>
      <c r="F1764" s="343" t="s">
        <v>3343</v>
      </c>
      <c r="G1764" s="354" t="s">
        <v>3765</v>
      </c>
    </row>
    <row r="1765" spans="2:7">
      <c r="B1765" s="341">
        <v>43006</v>
      </c>
      <c r="C1765" s="342">
        <v>1</v>
      </c>
      <c r="D1765" s="342">
        <v>0.02</v>
      </c>
      <c r="E1765" s="342">
        <v>0.97</v>
      </c>
      <c r="F1765" s="343" t="s">
        <v>3343</v>
      </c>
      <c r="G1765" s="354" t="s">
        <v>3347</v>
      </c>
    </row>
    <row r="1766" spans="2:7">
      <c r="B1766" s="341">
        <v>43006</v>
      </c>
      <c r="C1766" s="342">
        <v>1000</v>
      </c>
      <c r="D1766" s="342">
        <v>25</v>
      </c>
      <c r="E1766" s="342">
        <v>975</v>
      </c>
      <c r="F1766" s="343" t="s">
        <v>3303</v>
      </c>
      <c r="G1766" s="354" t="s">
        <v>3766</v>
      </c>
    </row>
    <row r="1767" spans="2:7">
      <c r="B1767" s="341">
        <v>43006</v>
      </c>
      <c r="C1767" s="342">
        <v>400</v>
      </c>
      <c r="D1767" s="342">
        <v>10</v>
      </c>
      <c r="E1767" s="342">
        <v>390</v>
      </c>
      <c r="F1767" s="343" t="s">
        <v>3288</v>
      </c>
      <c r="G1767" s="354" t="s">
        <v>3767</v>
      </c>
    </row>
    <row r="1768" spans="2:7">
      <c r="B1768" s="341">
        <v>43006</v>
      </c>
      <c r="C1768" s="342">
        <v>250</v>
      </c>
      <c r="D1768" s="342">
        <v>7.5</v>
      </c>
      <c r="E1768" s="342">
        <v>241.25</v>
      </c>
      <c r="F1768" s="343" t="s">
        <v>3343</v>
      </c>
      <c r="G1768" s="354" t="s">
        <v>3812</v>
      </c>
    </row>
    <row r="1769" spans="2:7">
      <c r="B1769" s="341">
        <v>43006</v>
      </c>
      <c r="C1769" s="342">
        <v>45</v>
      </c>
      <c r="D1769" s="342">
        <v>1.35</v>
      </c>
      <c r="E1769" s="342">
        <v>43.42</v>
      </c>
      <c r="F1769" s="343" t="s">
        <v>3343</v>
      </c>
      <c r="G1769" s="354" t="s">
        <v>3815</v>
      </c>
    </row>
    <row r="1770" spans="2:7">
      <c r="B1770" s="341">
        <v>43006</v>
      </c>
      <c r="C1770" s="342">
        <v>20000</v>
      </c>
      <c r="D1770" s="342">
        <v>500</v>
      </c>
      <c r="E1770" s="342">
        <v>19500</v>
      </c>
      <c r="F1770" s="343" t="s">
        <v>3261</v>
      </c>
      <c r="G1770" s="354" t="s">
        <v>3768</v>
      </c>
    </row>
    <row r="1771" spans="2:7">
      <c r="B1771" s="341">
        <v>43007</v>
      </c>
      <c r="C1771" s="342">
        <v>4000</v>
      </c>
      <c r="D1771" s="342">
        <v>100</v>
      </c>
      <c r="E1771" s="342">
        <v>3900</v>
      </c>
      <c r="F1771" s="343" t="s">
        <v>3343</v>
      </c>
      <c r="G1771" s="354" t="s">
        <v>3579</v>
      </c>
    </row>
    <row r="1772" spans="2:7">
      <c r="B1772" s="341">
        <v>43007</v>
      </c>
      <c r="C1772" s="342">
        <v>500</v>
      </c>
      <c r="D1772" s="342">
        <v>12.5</v>
      </c>
      <c r="E1772" s="342">
        <v>487.5</v>
      </c>
      <c r="F1772" s="343" t="s">
        <v>3343</v>
      </c>
      <c r="G1772" s="354" t="s">
        <v>3769</v>
      </c>
    </row>
    <row r="1773" spans="2:7">
      <c r="B1773" s="341">
        <v>43007</v>
      </c>
      <c r="C1773" s="342">
        <v>500</v>
      </c>
      <c r="D1773" s="342">
        <v>12.5</v>
      </c>
      <c r="E1773" s="342">
        <v>487.5</v>
      </c>
      <c r="F1773" s="343" t="s">
        <v>3261</v>
      </c>
      <c r="G1773" s="354" t="s">
        <v>3272</v>
      </c>
    </row>
    <row r="1774" spans="2:7">
      <c r="B1774" s="341">
        <v>43007</v>
      </c>
      <c r="C1774" s="342">
        <v>95</v>
      </c>
      <c r="D1774" s="342">
        <v>2.38</v>
      </c>
      <c r="E1774" s="342">
        <v>92.62</v>
      </c>
      <c r="F1774" s="343" t="s">
        <v>3297</v>
      </c>
      <c r="G1774" s="354" t="s">
        <v>2433</v>
      </c>
    </row>
    <row r="1775" spans="2:7">
      <c r="B1775" s="341">
        <v>43007</v>
      </c>
      <c r="C1775" s="342">
        <v>1000</v>
      </c>
      <c r="D1775" s="342">
        <v>25</v>
      </c>
      <c r="E1775" s="342">
        <v>975</v>
      </c>
      <c r="F1775" s="343" t="s">
        <v>3343</v>
      </c>
      <c r="G1775" s="354" t="s">
        <v>3770</v>
      </c>
    </row>
    <row r="1776" spans="2:7">
      <c r="B1776" s="341">
        <v>43007</v>
      </c>
      <c r="C1776" s="342">
        <v>2000</v>
      </c>
      <c r="D1776" s="342">
        <v>50</v>
      </c>
      <c r="E1776" s="342">
        <v>1950</v>
      </c>
      <c r="F1776" s="343" t="s">
        <v>3283</v>
      </c>
      <c r="G1776" s="354" t="s">
        <v>3492</v>
      </c>
    </row>
    <row r="1777" spans="2:7">
      <c r="B1777" s="341">
        <v>43007</v>
      </c>
      <c r="C1777" s="342">
        <v>3000</v>
      </c>
      <c r="D1777" s="342">
        <v>75</v>
      </c>
      <c r="E1777" s="342">
        <v>2925</v>
      </c>
      <c r="F1777" s="343" t="s">
        <v>3261</v>
      </c>
      <c r="G1777" s="354" t="s">
        <v>3771</v>
      </c>
    </row>
    <row r="1778" spans="2:7">
      <c r="B1778" s="341">
        <v>43007</v>
      </c>
      <c r="C1778" s="342">
        <v>5000</v>
      </c>
      <c r="D1778" s="342">
        <v>125</v>
      </c>
      <c r="E1778" s="342">
        <v>4875</v>
      </c>
      <c r="F1778" s="343" t="s">
        <v>3261</v>
      </c>
      <c r="G1778" s="354" t="s">
        <v>3172</v>
      </c>
    </row>
    <row r="1779" spans="2:7">
      <c r="B1779" s="341">
        <v>43007</v>
      </c>
      <c r="C1779" s="342">
        <v>200</v>
      </c>
      <c r="D1779" s="342">
        <v>5</v>
      </c>
      <c r="E1779" s="342">
        <v>195</v>
      </c>
      <c r="F1779" s="343" t="s">
        <v>3294</v>
      </c>
      <c r="G1779" s="354" t="s">
        <v>3772</v>
      </c>
    </row>
    <row r="1780" spans="2:7">
      <c r="B1780" s="341">
        <v>43007</v>
      </c>
      <c r="C1780" s="342">
        <v>200</v>
      </c>
      <c r="D1780" s="342">
        <v>5</v>
      </c>
      <c r="E1780" s="342">
        <v>195</v>
      </c>
      <c r="F1780" s="343" t="s">
        <v>3343</v>
      </c>
      <c r="G1780" s="354" t="s">
        <v>3772</v>
      </c>
    </row>
    <row r="1781" spans="2:7">
      <c r="B1781" s="341">
        <v>43007</v>
      </c>
      <c r="C1781" s="342">
        <v>200</v>
      </c>
      <c r="D1781" s="342">
        <v>5</v>
      </c>
      <c r="E1781" s="342">
        <v>195</v>
      </c>
      <c r="F1781" s="343" t="s">
        <v>3297</v>
      </c>
      <c r="G1781" s="354" t="s">
        <v>3772</v>
      </c>
    </row>
    <row r="1782" spans="2:7">
      <c r="B1782" s="341">
        <v>43007</v>
      </c>
      <c r="C1782" s="342">
        <v>200</v>
      </c>
      <c r="D1782" s="342">
        <v>5</v>
      </c>
      <c r="E1782" s="342">
        <v>195</v>
      </c>
      <c r="F1782" s="343" t="s">
        <v>3357</v>
      </c>
      <c r="G1782" s="354" t="s">
        <v>3772</v>
      </c>
    </row>
    <row r="1783" spans="2:7">
      <c r="B1783" s="341">
        <v>43007</v>
      </c>
      <c r="C1783" s="342">
        <v>200</v>
      </c>
      <c r="D1783" s="342">
        <v>5</v>
      </c>
      <c r="E1783" s="342">
        <v>195</v>
      </c>
      <c r="F1783" s="343" t="s">
        <v>3283</v>
      </c>
      <c r="G1783" s="354" t="s">
        <v>3772</v>
      </c>
    </row>
    <row r="1784" spans="2:7">
      <c r="B1784" s="341">
        <v>43007</v>
      </c>
      <c r="C1784" s="342">
        <v>500</v>
      </c>
      <c r="D1784" s="342">
        <v>12.5</v>
      </c>
      <c r="E1784" s="342">
        <v>487.5</v>
      </c>
      <c r="F1784" s="343" t="s">
        <v>3261</v>
      </c>
      <c r="G1784" s="354" t="s">
        <v>2647</v>
      </c>
    </row>
    <row r="1785" spans="2:7">
      <c r="B1785" s="341">
        <v>43007</v>
      </c>
      <c r="C1785" s="342">
        <v>1000</v>
      </c>
      <c r="D1785" s="342">
        <v>25</v>
      </c>
      <c r="E1785" s="342">
        <v>975</v>
      </c>
      <c r="F1785" s="343" t="s">
        <v>3343</v>
      </c>
      <c r="G1785" s="354" t="s">
        <v>3741</v>
      </c>
    </row>
    <row r="1786" spans="2:7">
      <c r="B1786" s="341">
        <v>43007</v>
      </c>
      <c r="C1786" s="342">
        <v>500</v>
      </c>
      <c r="D1786" s="342">
        <v>24.75</v>
      </c>
      <c r="E1786" s="342">
        <v>472.5</v>
      </c>
      <c r="F1786" s="343" t="s">
        <v>3407</v>
      </c>
      <c r="G1786" s="354" t="s">
        <v>3783</v>
      </c>
    </row>
    <row r="1787" spans="2:7">
      <c r="B1787" s="341">
        <v>43007</v>
      </c>
      <c r="C1787" s="342">
        <v>100</v>
      </c>
      <c r="D1787" s="342">
        <v>2.5</v>
      </c>
      <c r="E1787" s="342">
        <v>97.5</v>
      </c>
      <c r="F1787" s="343" t="s">
        <v>3343</v>
      </c>
      <c r="G1787" s="354" t="s">
        <v>3773</v>
      </c>
    </row>
    <row r="1788" spans="2:7">
      <c r="B1788" s="341">
        <v>43007</v>
      </c>
      <c r="C1788" s="342">
        <v>2000</v>
      </c>
      <c r="D1788" s="342">
        <v>50</v>
      </c>
      <c r="E1788" s="342">
        <v>1950</v>
      </c>
      <c r="F1788" s="343" t="s">
        <v>3261</v>
      </c>
      <c r="G1788" s="354" t="s">
        <v>3774</v>
      </c>
    </row>
    <row r="1789" spans="2:7">
      <c r="B1789" s="341">
        <v>43007</v>
      </c>
      <c r="C1789" s="342">
        <v>1</v>
      </c>
      <c r="D1789" s="342">
        <v>0.03</v>
      </c>
      <c r="E1789" s="342">
        <v>0.97</v>
      </c>
      <c r="F1789" s="343" t="s">
        <v>3343</v>
      </c>
      <c r="G1789" s="354" t="s">
        <v>3570</v>
      </c>
    </row>
    <row r="1790" spans="2:7">
      <c r="B1790" s="341">
        <v>43007</v>
      </c>
      <c r="C1790" s="342">
        <v>824</v>
      </c>
      <c r="D1790" s="342">
        <v>20.6</v>
      </c>
      <c r="E1790" s="342">
        <v>803.4</v>
      </c>
      <c r="F1790" s="343" t="s">
        <v>3370</v>
      </c>
      <c r="G1790" s="354" t="s">
        <v>3468</v>
      </c>
    </row>
    <row r="1791" spans="2:7">
      <c r="B1791" s="341">
        <v>43007</v>
      </c>
      <c r="C1791" s="342">
        <v>1</v>
      </c>
      <c r="D1791" s="342">
        <v>0.03</v>
      </c>
      <c r="E1791" s="342">
        <v>0.97</v>
      </c>
      <c r="F1791" s="343" t="s">
        <v>3343</v>
      </c>
      <c r="G1791" s="354" t="s">
        <v>3347</v>
      </c>
    </row>
    <row r="1792" spans="2:7">
      <c r="B1792" s="341">
        <v>43007</v>
      </c>
      <c r="C1792" s="342">
        <v>1</v>
      </c>
      <c r="D1792" s="342">
        <v>0.03</v>
      </c>
      <c r="E1792" s="342">
        <v>0.97</v>
      </c>
      <c r="F1792" s="343" t="s">
        <v>3343</v>
      </c>
      <c r="G1792" s="354" t="s">
        <v>3570</v>
      </c>
    </row>
    <row r="1793" spans="2:7">
      <c r="B1793" s="341">
        <v>43007</v>
      </c>
      <c r="C1793" s="342">
        <v>300</v>
      </c>
      <c r="D1793" s="342">
        <v>7.5</v>
      </c>
      <c r="E1793" s="342">
        <v>292.5</v>
      </c>
      <c r="F1793" s="343" t="s">
        <v>3343</v>
      </c>
      <c r="G1793" s="354" t="s">
        <v>3775</v>
      </c>
    </row>
    <row r="1794" spans="2:7">
      <c r="B1794" s="341">
        <v>43007</v>
      </c>
      <c r="C1794" s="342">
        <v>5000</v>
      </c>
      <c r="D1794" s="342">
        <v>125</v>
      </c>
      <c r="E1794" s="342">
        <v>4875</v>
      </c>
      <c r="F1794" s="343" t="s">
        <v>3361</v>
      </c>
      <c r="G1794" s="354" t="s">
        <v>3776</v>
      </c>
    </row>
    <row r="1795" spans="2:7">
      <c r="B1795" s="341">
        <v>43007</v>
      </c>
      <c r="C1795" s="342">
        <v>300</v>
      </c>
      <c r="D1795" s="342">
        <v>7.5</v>
      </c>
      <c r="E1795" s="342">
        <v>292.5</v>
      </c>
      <c r="F1795" s="343" t="s">
        <v>3357</v>
      </c>
      <c r="G1795" s="354" t="s">
        <v>3775</v>
      </c>
    </row>
    <row r="1796" spans="2:7">
      <c r="B1796" s="341">
        <v>43007</v>
      </c>
      <c r="C1796" s="342">
        <v>300</v>
      </c>
      <c r="D1796" s="342">
        <v>7.5</v>
      </c>
      <c r="E1796" s="342">
        <v>292.5</v>
      </c>
      <c r="F1796" s="343" t="s">
        <v>3288</v>
      </c>
      <c r="G1796" s="354" t="s">
        <v>3775</v>
      </c>
    </row>
    <row r="1797" spans="2:7">
      <c r="B1797" s="341">
        <v>43007</v>
      </c>
      <c r="C1797" s="342">
        <v>300</v>
      </c>
      <c r="D1797" s="342">
        <v>7.5</v>
      </c>
      <c r="E1797" s="342">
        <v>292.5</v>
      </c>
      <c r="F1797" s="343" t="s">
        <v>3290</v>
      </c>
      <c r="G1797" s="354" t="s">
        <v>3775</v>
      </c>
    </row>
    <row r="1798" spans="2:7">
      <c r="B1798" s="341">
        <v>43007</v>
      </c>
      <c r="C1798" s="342">
        <v>300</v>
      </c>
      <c r="D1798" s="342">
        <v>7.5</v>
      </c>
      <c r="E1798" s="342">
        <v>292.5</v>
      </c>
      <c r="F1798" s="343" t="s">
        <v>3294</v>
      </c>
      <c r="G1798" s="354" t="s">
        <v>3775</v>
      </c>
    </row>
    <row r="1799" spans="2:7">
      <c r="B1799" s="341">
        <v>43007</v>
      </c>
      <c r="C1799" s="342">
        <v>5000</v>
      </c>
      <c r="D1799" s="342">
        <v>125</v>
      </c>
      <c r="E1799" s="342">
        <v>4875</v>
      </c>
      <c r="F1799" s="343" t="s">
        <v>3270</v>
      </c>
      <c r="G1799" s="354" t="s">
        <v>3777</v>
      </c>
    </row>
    <row r="1800" spans="2:7">
      <c r="B1800" s="341">
        <v>43007</v>
      </c>
      <c r="C1800" s="342">
        <v>2500</v>
      </c>
      <c r="D1800" s="342">
        <v>62.5</v>
      </c>
      <c r="E1800" s="342">
        <v>2437.5</v>
      </c>
      <c r="F1800" s="343" t="s">
        <v>3261</v>
      </c>
      <c r="G1800" s="354" t="s">
        <v>3778</v>
      </c>
    </row>
    <row r="1801" spans="2:7">
      <c r="B1801" s="341">
        <v>43007</v>
      </c>
      <c r="C1801" s="342">
        <v>100</v>
      </c>
      <c r="D1801" s="342">
        <v>2.5</v>
      </c>
      <c r="E1801" s="342">
        <v>97.5</v>
      </c>
      <c r="F1801" s="343" t="s">
        <v>3343</v>
      </c>
      <c r="G1801" s="354" t="s">
        <v>3472</v>
      </c>
    </row>
    <row r="1802" spans="2:7">
      <c r="B1802" s="341">
        <v>43007</v>
      </c>
      <c r="C1802" s="342">
        <v>1000</v>
      </c>
      <c r="D1802" s="342">
        <v>25</v>
      </c>
      <c r="E1802" s="342">
        <v>975</v>
      </c>
      <c r="F1802" s="343" t="s">
        <v>3261</v>
      </c>
      <c r="G1802" s="354" t="s">
        <v>3779</v>
      </c>
    </row>
    <row r="1803" spans="2:7">
      <c r="B1803" s="341">
        <v>43007</v>
      </c>
      <c r="C1803" s="342">
        <v>125</v>
      </c>
      <c r="D1803" s="342">
        <v>3.13</v>
      </c>
      <c r="E1803" s="342">
        <v>121.87</v>
      </c>
      <c r="F1803" s="343" t="s">
        <v>3261</v>
      </c>
      <c r="G1803" s="354" t="s">
        <v>3780</v>
      </c>
    </row>
    <row r="1804" spans="2:7">
      <c r="B1804" s="341">
        <v>43007</v>
      </c>
      <c r="C1804" s="342">
        <v>1000</v>
      </c>
      <c r="D1804" s="342">
        <v>25</v>
      </c>
      <c r="E1804" s="342">
        <v>975</v>
      </c>
      <c r="F1804" s="343" t="s">
        <v>3343</v>
      </c>
      <c r="G1804" s="354" t="s">
        <v>3741</v>
      </c>
    </row>
    <row r="1805" spans="2:7">
      <c r="B1805" s="341">
        <v>43007</v>
      </c>
      <c r="C1805" s="342">
        <v>1000</v>
      </c>
      <c r="D1805" s="342">
        <v>25</v>
      </c>
      <c r="E1805" s="342">
        <v>975</v>
      </c>
      <c r="F1805" s="343" t="s">
        <v>3283</v>
      </c>
      <c r="G1805" s="354" t="s">
        <v>3741</v>
      </c>
    </row>
    <row r="1806" spans="2:7">
      <c r="B1806" s="341">
        <v>43007</v>
      </c>
      <c r="C1806" s="342">
        <v>37</v>
      </c>
      <c r="D1806" s="342">
        <v>0.93</v>
      </c>
      <c r="E1806" s="342">
        <v>36.07</v>
      </c>
      <c r="F1806" s="343" t="s">
        <v>3343</v>
      </c>
      <c r="G1806" s="354" t="s">
        <v>3781</v>
      </c>
    </row>
    <row r="1807" spans="2:7">
      <c r="B1807" s="341">
        <v>43007</v>
      </c>
      <c r="C1807" s="342">
        <v>1300</v>
      </c>
      <c r="D1807" s="342">
        <v>32.5</v>
      </c>
      <c r="E1807" s="342">
        <v>1267.5</v>
      </c>
      <c r="F1807" s="343" t="s">
        <v>3343</v>
      </c>
      <c r="G1807" s="354" t="s">
        <v>3434</v>
      </c>
    </row>
    <row r="1808" spans="2:7">
      <c r="B1808" s="341">
        <v>43007</v>
      </c>
      <c r="C1808" s="342">
        <v>500</v>
      </c>
      <c r="D1808" s="342">
        <v>12.5</v>
      </c>
      <c r="E1808" s="342">
        <v>487.5</v>
      </c>
      <c r="F1808" s="343" t="s">
        <v>3261</v>
      </c>
      <c r="G1808" s="354" t="s">
        <v>3712</v>
      </c>
    </row>
    <row r="1809" spans="2:7">
      <c r="B1809" s="341">
        <v>43007</v>
      </c>
      <c r="C1809" s="342">
        <v>1500</v>
      </c>
      <c r="D1809" s="342">
        <v>40.5</v>
      </c>
      <c r="E1809" s="342">
        <v>1447.5</v>
      </c>
      <c r="F1809" s="343" t="s">
        <v>3283</v>
      </c>
      <c r="G1809" s="354" t="s">
        <v>3816</v>
      </c>
    </row>
    <row r="1810" spans="2:7">
      <c r="B1810" s="341">
        <v>43007</v>
      </c>
      <c r="C1810" s="342">
        <v>1000</v>
      </c>
      <c r="D1810" s="342">
        <v>25</v>
      </c>
      <c r="E1810" s="342">
        <v>975</v>
      </c>
      <c r="F1810" s="343" t="s">
        <v>3261</v>
      </c>
      <c r="G1810" s="354" t="s">
        <v>3389</v>
      </c>
    </row>
    <row r="1811" spans="2:7">
      <c r="B1811" s="341">
        <v>43007</v>
      </c>
      <c r="C1811" s="342">
        <v>950</v>
      </c>
      <c r="D1811" s="342">
        <v>23.75</v>
      </c>
      <c r="E1811" s="342">
        <v>926.25</v>
      </c>
      <c r="F1811" s="343" t="s">
        <v>3283</v>
      </c>
      <c r="G1811" s="354" t="s">
        <v>3589</v>
      </c>
    </row>
    <row r="1812" spans="2:7">
      <c r="B1812" s="341">
        <v>43007</v>
      </c>
      <c r="C1812" s="342">
        <v>350</v>
      </c>
      <c r="D1812" s="342">
        <v>8.75</v>
      </c>
      <c r="E1812" s="342">
        <v>341.25</v>
      </c>
      <c r="F1812" s="343" t="s">
        <v>3283</v>
      </c>
      <c r="G1812" s="354" t="s">
        <v>3271</v>
      </c>
    </row>
    <row r="1813" spans="2:7">
      <c r="B1813" s="341">
        <v>43008</v>
      </c>
      <c r="C1813" s="342">
        <v>2500</v>
      </c>
      <c r="D1813" s="342">
        <v>62.5</v>
      </c>
      <c r="E1813" s="342">
        <v>2437.5</v>
      </c>
      <c r="F1813" s="343" t="s">
        <v>3261</v>
      </c>
      <c r="G1813" s="354" t="s">
        <v>3817</v>
      </c>
    </row>
    <row r="1814" spans="2:7">
      <c r="B1814" s="341">
        <v>43008</v>
      </c>
      <c r="C1814" s="342">
        <v>550</v>
      </c>
      <c r="D1814" s="342">
        <v>13.75</v>
      </c>
      <c r="E1814" s="342">
        <v>536.25</v>
      </c>
      <c r="F1814" s="343" t="s">
        <v>3343</v>
      </c>
      <c r="G1814" s="354" t="s">
        <v>3818</v>
      </c>
    </row>
    <row r="1815" spans="2:7">
      <c r="B1815" s="341">
        <v>43008</v>
      </c>
      <c r="C1815" s="342">
        <v>100</v>
      </c>
      <c r="D1815" s="342">
        <v>2.5</v>
      </c>
      <c r="E1815" s="342">
        <v>97.5</v>
      </c>
      <c r="F1815" s="343" t="s">
        <v>3283</v>
      </c>
      <c r="G1815" s="354" t="s">
        <v>3275</v>
      </c>
    </row>
    <row r="1816" spans="2:7">
      <c r="B1816" s="341">
        <v>43008</v>
      </c>
      <c r="C1816" s="342">
        <v>100000</v>
      </c>
      <c r="D1816" s="342">
        <v>2500</v>
      </c>
      <c r="E1816" s="342">
        <v>97500</v>
      </c>
      <c r="F1816" s="343" t="s">
        <v>3343</v>
      </c>
      <c r="G1816" s="354" t="s">
        <v>2157</v>
      </c>
    </row>
    <row r="1817" spans="2:7">
      <c r="B1817" s="341">
        <v>43008</v>
      </c>
      <c r="C1817" s="342">
        <v>1500</v>
      </c>
      <c r="D1817" s="342">
        <v>37.5</v>
      </c>
      <c r="E1817" s="342">
        <v>1462.5</v>
      </c>
      <c r="F1817" s="343" t="s">
        <v>3361</v>
      </c>
      <c r="G1817" s="354" t="s">
        <v>3362</v>
      </c>
    </row>
    <row r="1818" spans="2:7">
      <c r="B1818" s="341">
        <v>43008</v>
      </c>
      <c r="C1818" s="342">
        <v>132</v>
      </c>
      <c r="D1818" s="342">
        <v>3.3</v>
      </c>
      <c r="E1818" s="342">
        <v>128.69999999999999</v>
      </c>
      <c r="F1818" s="343" t="s">
        <v>3297</v>
      </c>
      <c r="G1818" s="354" t="s">
        <v>2766</v>
      </c>
    </row>
    <row r="1819" spans="2:7">
      <c r="B1819" s="341">
        <v>43008</v>
      </c>
      <c r="C1819" s="342">
        <v>100</v>
      </c>
      <c r="D1819" s="342">
        <v>3</v>
      </c>
      <c r="E1819" s="342">
        <v>96.5</v>
      </c>
      <c r="F1819" s="343" t="s">
        <v>3283</v>
      </c>
      <c r="G1819" s="354" t="s">
        <v>3790</v>
      </c>
    </row>
    <row r="1820" spans="2:7">
      <c r="B1820" s="341">
        <v>43008</v>
      </c>
      <c r="C1820" s="342">
        <v>1000</v>
      </c>
      <c r="D1820" s="342">
        <v>25</v>
      </c>
      <c r="E1820" s="342">
        <v>975</v>
      </c>
      <c r="F1820" s="343" t="s">
        <v>3283</v>
      </c>
      <c r="G1820" s="354" t="s">
        <v>3412</v>
      </c>
    </row>
    <row r="1821" spans="2:7">
      <c r="B1821" s="341">
        <v>43008</v>
      </c>
      <c r="C1821" s="342">
        <v>7030</v>
      </c>
      <c r="D1821" s="342">
        <v>175.75</v>
      </c>
      <c r="E1821" s="342">
        <v>6854.25</v>
      </c>
      <c r="F1821" s="343" t="s">
        <v>3261</v>
      </c>
      <c r="G1821" s="354" t="s">
        <v>3819</v>
      </c>
    </row>
    <row r="1822" spans="2:7">
      <c r="B1822" s="341">
        <v>43008</v>
      </c>
      <c r="C1822" s="342">
        <v>1</v>
      </c>
      <c r="D1822" s="342">
        <v>0.03</v>
      </c>
      <c r="E1822" s="342">
        <v>0.97</v>
      </c>
      <c r="F1822" s="343" t="s">
        <v>3343</v>
      </c>
      <c r="G1822" s="354" t="s">
        <v>3634</v>
      </c>
    </row>
    <row r="1823" spans="2:7">
      <c r="B1823" s="341">
        <v>43008</v>
      </c>
      <c r="C1823" s="342">
        <v>3000</v>
      </c>
      <c r="D1823" s="342">
        <v>75</v>
      </c>
      <c r="E1823" s="342">
        <v>2925</v>
      </c>
      <c r="F1823" s="343" t="s">
        <v>3261</v>
      </c>
      <c r="G1823" s="354" t="s">
        <v>3278</v>
      </c>
    </row>
    <row r="1824" spans="2:7">
      <c r="B1824" s="341">
        <v>43008</v>
      </c>
      <c r="C1824" s="342">
        <v>500</v>
      </c>
      <c r="D1824" s="342">
        <v>12.5</v>
      </c>
      <c r="E1824" s="342">
        <v>487.5</v>
      </c>
      <c r="F1824" s="343" t="s">
        <v>3343</v>
      </c>
      <c r="G1824" s="354" t="s">
        <v>3820</v>
      </c>
    </row>
    <row r="1825" spans="2:7">
      <c r="B1825" s="341">
        <v>43008</v>
      </c>
      <c r="C1825" s="342">
        <v>1812</v>
      </c>
      <c r="D1825" s="342">
        <v>45.3</v>
      </c>
      <c r="E1825" s="342">
        <v>1766.7</v>
      </c>
      <c r="F1825" s="343" t="s">
        <v>3335</v>
      </c>
      <c r="G1825" s="354" t="s">
        <v>3821</v>
      </c>
    </row>
    <row r="1826" spans="2:7">
      <c r="B1826" s="341">
        <v>43008</v>
      </c>
      <c r="C1826" s="342">
        <v>500</v>
      </c>
      <c r="D1826" s="342">
        <v>12.5</v>
      </c>
      <c r="E1826" s="342">
        <v>487.5</v>
      </c>
      <c r="F1826" s="343" t="s">
        <v>3261</v>
      </c>
      <c r="G1826" s="354" t="s">
        <v>3822</v>
      </c>
    </row>
    <row r="1827" spans="2:7">
      <c r="B1827" s="341">
        <v>43008</v>
      </c>
      <c r="C1827" s="342">
        <v>500</v>
      </c>
      <c r="D1827" s="342">
        <v>15</v>
      </c>
      <c r="E1827" s="342">
        <v>482.5</v>
      </c>
      <c r="F1827" s="343" t="s">
        <v>3343</v>
      </c>
      <c r="G1827" s="354" t="s">
        <v>3823</v>
      </c>
    </row>
    <row r="1828" spans="2:7">
      <c r="B1828" s="341">
        <v>43008</v>
      </c>
      <c r="C1828" s="342">
        <v>1025.44</v>
      </c>
      <c r="D1828" s="342">
        <v>25.64</v>
      </c>
      <c r="E1828" s="342">
        <v>999.8</v>
      </c>
      <c r="F1828" s="343" t="s">
        <v>3361</v>
      </c>
      <c r="G1828" s="354" t="s">
        <v>3360</v>
      </c>
    </row>
    <row r="1829" spans="2:7">
      <c r="B1829" s="341">
        <v>43008</v>
      </c>
      <c r="C1829" s="342">
        <v>2000</v>
      </c>
      <c r="D1829" s="342">
        <v>50</v>
      </c>
      <c r="E1829" s="342">
        <v>1950</v>
      </c>
      <c r="F1829" s="343" t="s">
        <v>3261</v>
      </c>
      <c r="G1829" s="354" t="s">
        <v>3375</v>
      </c>
    </row>
    <row r="1830" spans="2:7">
      <c r="B1830" s="341">
        <v>43008</v>
      </c>
      <c r="C1830" s="342">
        <v>1000</v>
      </c>
      <c r="D1830" s="342">
        <v>25</v>
      </c>
      <c r="E1830" s="342">
        <v>975</v>
      </c>
      <c r="F1830" s="343" t="s">
        <v>3283</v>
      </c>
      <c r="G1830" s="354" t="s">
        <v>3824</v>
      </c>
    </row>
    <row r="1831" spans="2:7">
      <c r="B1831" s="341">
        <v>43008</v>
      </c>
      <c r="C1831" s="342">
        <v>2270</v>
      </c>
      <c r="D1831" s="342">
        <v>56.75</v>
      </c>
      <c r="E1831" s="342">
        <v>2213.25</v>
      </c>
      <c r="F1831" s="343" t="s">
        <v>3261</v>
      </c>
      <c r="G1831" s="354" t="s">
        <v>3825</v>
      </c>
    </row>
    <row r="1832" spans="2:7">
      <c r="B1832" s="341">
        <v>43008</v>
      </c>
      <c r="C1832" s="342">
        <v>500</v>
      </c>
      <c r="D1832" s="342">
        <v>12.5</v>
      </c>
      <c r="E1832" s="342">
        <v>487.5</v>
      </c>
      <c r="F1832" s="343" t="s">
        <v>3288</v>
      </c>
      <c r="G1832" s="354" t="s">
        <v>1953</v>
      </c>
    </row>
    <row r="1833" spans="2:7">
      <c r="B1833" s="341">
        <v>43008</v>
      </c>
      <c r="C1833" s="342">
        <v>500</v>
      </c>
      <c r="D1833" s="342">
        <v>12.5</v>
      </c>
      <c r="E1833" s="342">
        <v>487.5</v>
      </c>
      <c r="F1833" s="343" t="s">
        <v>3261</v>
      </c>
      <c r="G1833" s="354" t="s">
        <v>3826</v>
      </c>
    </row>
    <row r="1834" spans="2:7">
      <c r="B1834" s="341">
        <v>43008</v>
      </c>
      <c r="C1834" s="342">
        <v>1000</v>
      </c>
      <c r="D1834" s="342">
        <v>26</v>
      </c>
      <c r="E1834" s="342">
        <v>968</v>
      </c>
      <c r="F1834" s="343" t="s">
        <v>3343</v>
      </c>
      <c r="G1834" s="354" t="s">
        <v>3786</v>
      </c>
    </row>
    <row r="1835" spans="2:7" ht="15">
      <c r="B1835" s="302" t="s">
        <v>29</v>
      </c>
      <c r="C1835" s="303">
        <f>SUM(C5:C1834)</f>
        <v>4244939.0600000005</v>
      </c>
      <c r="D1835" s="303">
        <f>SUM(D5:D1834)</f>
        <v>101835.68999999996</v>
      </c>
      <c r="E1835" s="303">
        <f>SUM(E5:E1834)</f>
        <v>4137925.1000000066</v>
      </c>
      <c r="F1835" s="240"/>
      <c r="G1835" s="240"/>
    </row>
  </sheetData>
  <sheetProtection algorithmName="SHA-512" hashValue="ELX02GF4SIceW70IePtD90VMxHoMxg1zaWksT2JeTCzQ+FGk5AbANSNfRer7mCrw9uiXsy78EmVU/1l2K217lA==" saltValue="mGocr6TM/ISbMKhNRHyceA==" spinCount="100000" sheet="1" objects="1" scenarios="1"/>
  <sortState ref="B5:G1122">
    <sortCondition ref="B5:B1122"/>
  </sortState>
  <mergeCells count="1">
    <mergeCell ref="C1:G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231"/>
  <sheetViews>
    <sheetView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20.85546875" style="8" customWidth="1"/>
    <col min="3" max="3" width="25.140625" style="74" customWidth="1"/>
    <col min="4" max="4" width="33.42578125" style="8" customWidth="1"/>
    <col min="5" max="5" width="9.140625" style="1"/>
    <col min="6" max="6" width="16" style="1" customWidth="1"/>
    <col min="7" max="7" width="14" style="1" customWidth="1"/>
    <col min="8" max="8" width="9.140625" style="1"/>
    <col min="9" max="9" width="9.140625" style="257"/>
    <col min="10" max="10" width="13.7109375" style="1" customWidth="1"/>
    <col min="11" max="11" width="9.140625" style="1"/>
    <col min="12" max="12" width="6.28515625" style="1" customWidth="1"/>
    <col min="13" max="16384" width="9.140625" style="1"/>
  </cols>
  <sheetData>
    <row r="1" spans="1:9" ht="42.75" customHeight="1">
      <c r="A1" s="13"/>
      <c r="B1" s="13"/>
      <c r="C1" s="401" t="s">
        <v>68</v>
      </c>
      <c r="D1" s="401"/>
      <c r="E1" s="15"/>
    </row>
    <row r="2" spans="1:9" ht="14.25">
      <c r="B2" s="135" t="s">
        <v>11</v>
      </c>
      <c r="C2" s="136">
        <f>C18-C19</f>
        <v>18330</v>
      </c>
      <c r="D2" s="39"/>
    </row>
    <row r="3" spans="1:9">
      <c r="B3" s="6"/>
      <c r="C3" s="75"/>
      <c r="D3" s="7"/>
    </row>
    <row r="4" spans="1:9" s="18" customFormat="1" ht="32.25" customHeight="1">
      <c r="B4" s="174" t="s">
        <v>7</v>
      </c>
      <c r="C4" s="175" t="s">
        <v>8</v>
      </c>
      <c r="D4" s="174" t="s">
        <v>9</v>
      </c>
      <c r="I4" s="257"/>
    </row>
    <row r="5" spans="1:9" ht="14.1" customHeight="1">
      <c r="B5" s="179">
        <v>43007</v>
      </c>
      <c r="C5" s="386">
        <v>2000</v>
      </c>
      <c r="D5" s="180" t="s">
        <v>710</v>
      </c>
    </row>
    <row r="6" spans="1:9" ht="14.1" customHeight="1">
      <c r="B6" s="179">
        <v>43001</v>
      </c>
      <c r="C6" s="386">
        <v>1000</v>
      </c>
      <c r="D6" s="180" t="s">
        <v>711</v>
      </c>
    </row>
    <row r="7" spans="1:9" ht="14.1" customHeight="1">
      <c r="B7" s="179">
        <v>43000</v>
      </c>
      <c r="C7" s="386">
        <v>10000</v>
      </c>
      <c r="D7" s="180" t="s">
        <v>712</v>
      </c>
    </row>
    <row r="8" spans="1:9" ht="14.1" customHeight="1">
      <c r="B8" s="258">
        <v>42997</v>
      </c>
      <c r="C8" s="387">
        <v>500</v>
      </c>
      <c r="D8" s="180" t="s">
        <v>711</v>
      </c>
    </row>
    <row r="9" spans="1:9" ht="14.1" customHeight="1">
      <c r="B9" s="258">
        <v>42992</v>
      </c>
      <c r="C9" s="387">
        <v>300</v>
      </c>
      <c r="D9" s="259" t="s">
        <v>713</v>
      </c>
    </row>
    <row r="10" spans="1:9" ht="14.1" customHeight="1">
      <c r="B10" s="258">
        <v>42992</v>
      </c>
      <c r="C10" s="387">
        <v>1000</v>
      </c>
      <c r="D10" s="259" t="s">
        <v>714</v>
      </c>
    </row>
    <row r="11" spans="1:9" ht="14.1" customHeight="1">
      <c r="B11" s="258">
        <v>42989</v>
      </c>
      <c r="C11" s="387">
        <v>2000</v>
      </c>
      <c r="D11" s="259" t="s">
        <v>715</v>
      </c>
    </row>
    <row r="12" spans="1:9" ht="14.1" customHeight="1">
      <c r="B12" s="258">
        <v>42988</v>
      </c>
      <c r="C12" s="387">
        <v>50</v>
      </c>
      <c r="D12" s="259" t="s">
        <v>716</v>
      </c>
    </row>
    <row r="13" spans="1:9" ht="14.1" customHeight="1">
      <c r="B13" s="258">
        <v>42986</v>
      </c>
      <c r="C13" s="387">
        <v>1000</v>
      </c>
      <c r="D13" s="259" t="s">
        <v>717</v>
      </c>
    </row>
    <row r="14" spans="1:9" ht="14.1" customHeight="1">
      <c r="B14" s="258">
        <v>42986</v>
      </c>
      <c r="C14" s="387">
        <v>500</v>
      </c>
      <c r="D14" s="259" t="s">
        <v>718</v>
      </c>
    </row>
    <row r="15" spans="1:9" ht="14.1" customHeight="1">
      <c r="B15" s="258">
        <v>42985</v>
      </c>
      <c r="C15" s="387">
        <v>150</v>
      </c>
      <c r="D15" s="180" t="s">
        <v>711</v>
      </c>
    </row>
    <row r="16" spans="1:9" ht="14.1" customHeight="1">
      <c r="B16" s="179">
        <v>42983</v>
      </c>
      <c r="C16" s="386">
        <v>500</v>
      </c>
      <c r="D16" s="180" t="s">
        <v>719</v>
      </c>
    </row>
    <row r="17" spans="2:10" ht="14.1" customHeight="1">
      <c r="B17" s="179">
        <v>42983</v>
      </c>
      <c r="C17" s="386">
        <v>500</v>
      </c>
      <c r="D17" s="180" t="s">
        <v>720</v>
      </c>
    </row>
    <row r="18" spans="2:10">
      <c r="B18" s="176" t="s">
        <v>6</v>
      </c>
      <c r="C18" s="177">
        <f>SUM(C5:C17)</f>
        <v>19500</v>
      </c>
      <c r="D18" s="22"/>
    </row>
    <row r="19" spans="2:10" s="20" customFormat="1">
      <c r="B19" s="178" t="s">
        <v>16</v>
      </c>
      <c r="C19" s="177">
        <f>C18*0.06</f>
        <v>1170</v>
      </c>
      <c r="D19" s="40"/>
      <c r="I19" s="257"/>
    </row>
    <row r="20" spans="2:10" s="5" customFormat="1">
      <c r="B20" s="7"/>
      <c r="C20" s="76"/>
      <c r="D20" s="7"/>
      <c r="I20" s="257"/>
    </row>
    <row r="21" spans="2:10" s="5" customFormat="1">
      <c r="B21" s="7"/>
      <c r="C21" s="76"/>
      <c r="D21" s="7"/>
      <c r="I21" s="257"/>
      <c r="J21" s="222"/>
    </row>
    <row r="22" spans="2:10" s="5" customFormat="1">
      <c r="B22" s="7"/>
      <c r="C22" s="76"/>
      <c r="D22" s="7"/>
      <c r="F22" s="222"/>
      <c r="I22" s="257"/>
      <c r="J22" s="222"/>
    </row>
    <row r="23" spans="2:10" s="5" customFormat="1">
      <c r="B23" s="7"/>
      <c r="C23" s="76"/>
      <c r="D23" s="7"/>
      <c r="F23" s="222"/>
      <c r="I23" s="257"/>
      <c r="J23" s="222"/>
    </row>
    <row r="24" spans="2:10" s="5" customFormat="1">
      <c r="B24" s="101"/>
      <c r="C24" s="76"/>
      <c r="D24" s="7"/>
      <c r="F24" s="222"/>
      <c r="I24" s="257"/>
      <c r="J24" s="222"/>
    </row>
    <row r="25" spans="2:10" s="5" customFormat="1">
      <c r="B25" s="101"/>
      <c r="C25" s="76"/>
      <c r="D25" s="7"/>
      <c r="F25" s="222"/>
      <c r="I25" s="257"/>
      <c r="J25" s="222"/>
    </row>
    <row r="26" spans="2:10" s="5" customFormat="1">
      <c r="B26" s="101"/>
      <c r="C26" s="76"/>
      <c r="D26" s="7"/>
      <c r="F26" s="222"/>
      <c r="I26" s="257"/>
      <c r="J26" s="222"/>
    </row>
    <row r="27" spans="2:10" s="5" customFormat="1">
      <c r="B27" s="101"/>
      <c r="C27" s="76"/>
      <c r="D27" s="7"/>
      <c r="F27" s="222"/>
      <c r="I27" s="257"/>
      <c r="J27" s="222"/>
    </row>
    <row r="28" spans="2:10" s="5" customFormat="1">
      <c r="B28" s="101"/>
      <c r="C28" s="76"/>
      <c r="D28" s="7"/>
      <c r="F28" s="222"/>
      <c r="I28" s="257"/>
      <c r="J28" s="222"/>
    </row>
    <row r="29" spans="2:10" s="5" customFormat="1">
      <c r="B29" s="101"/>
      <c r="C29" s="76"/>
      <c r="D29" s="7"/>
      <c r="F29" s="222"/>
      <c r="I29" s="257"/>
    </row>
    <row r="30" spans="2:10" s="5" customFormat="1">
      <c r="B30" s="101"/>
      <c r="C30" s="76"/>
      <c r="D30" s="7"/>
      <c r="F30" s="222"/>
      <c r="I30" s="257"/>
      <c r="J30" s="222"/>
    </row>
    <row r="31" spans="2:10" s="5" customFormat="1">
      <c r="B31" s="101"/>
      <c r="C31" s="76"/>
      <c r="D31" s="7"/>
      <c r="F31" s="222"/>
      <c r="I31" s="257"/>
      <c r="J31" s="222"/>
    </row>
    <row r="32" spans="2:10" s="5" customFormat="1">
      <c r="B32" s="101"/>
      <c r="C32" s="76"/>
      <c r="D32" s="7"/>
      <c r="F32" s="222"/>
      <c r="I32" s="257"/>
      <c r="J32" s="222"/>
    </row>
    <row r="33" spans="2:10" s="5" customFormat="1">
      <c r="B33" s="101"/>
      <c r="C33" s="76"/>
      <c r="D33" s="7"/>
      <c r="F33" s="222"/>
      <c r="I33" s="257"/>
      <c r="J33" s="222"/>
    </row>
    <row r="34" spans="2:10" s="5" customFormat="1">
      <c r="B34" s="7"/>
      <c r="C34" s="76"/>
      <c r="D34" s="7"/>
      <c r="F34" s="222"/>
      <c r="I34" s="257"/>
      <c r="J34" s="222"/>
    </row>
    <row r="35" spans="2:10" s="5" customFormat="1">
      <c r="B35" s="7"/>
      <c r="C35" s="76"/>
      <c r="D35" s="7"/>
      <c r="I35" s="257"/>
      <c r="J35" s="222"/>
    </row>
    <row r="36" spans="2:10" s="5" customFormat="1">
      <c r="B36" s="7"/>
      <c r="C36" s="76"/>
      <c r="D36" s="7"/>
      <c r="I36" s="257"/>
      <c r="J36" s="222"/>
    </row>
    <row r="37" spans="2:10" s="5" customFormat="1">
      <c r="B37" s="7"/>
      <c r="C37" s="76"/>
      <c r="D37" s="7"/>
      <c r="I37" s="257"/>
      <c r="J37" s="222"/>
    </row>
    <row r="38" spans="2:10" s="5" customFormat="1">
      <c r="B38" s="7"/>
      <c r="C38" s="76"/>
      <c r="D38" s="7"/>
      <c r="I38" s="257"/>
    </row>
    <row r="39" spans="2:10" s="5" customFormat="1">
      <c r="B39" s="7"/>
      <c r="C39" s="76"/>
      <c r="D39" s="7"/>
      <c r="I39" s="257"/>
    </row>
    <row r="40" spans="2:10" s="5" customFormat="1">
      <c r="B40" s="7"/>
      <c r="C40" s="76"/>
      <c r="D40" s="7"/>
      <c r="I40" s="257"/>
    </row>
    <row r="41" spans="2:10" s="5" customFormat="1">
      <c r="B41" s="7"/>
      <c r="C41" s="76"/>
      <c r="D41" s="7"/>
      <c r="I41" s="257"/>
    </row>
    <row r="42" spans="2:10" s="5" customFormat="1">
      <c r="B42" s="7"/>
      <c r="C42" s="76"/>
      <c r="D42" s="7"/>
      <c r="I42" s="257"/>
    </row>
    <row r="43" spans="2:10" s="5" customFormat="1">
      <c r="B43" s="7"/>
      <c r="C43" s="76"/>
      <c r="D43" s="7"/>
      <c r="I43" s="257"/>
    </row>
    <row r="44" spans="2:10" s="5" customFormat="1">
      <c r="B44" s="7"/>
      <c r="C44" s="76"/>
      <c r="D44" s="7"/>
      <c r="I44" s="257"/>
    </row>
    <row r="45" spans="2:10" s="5" customFormat="1">
      <c r="B45" s="7"/>
      <c r="C45" s="76"/>
      <c r="D45" s="7"/>
      <c r="I45" s="257"/>
    </row>
    <row r="46" spans="2:10" s="5" customFormat="1">
      <c r="B46" s="7"/>
      <c r="C46" s="76"/>
      <c r="D46" s="7"/>
      <c r="I46" s="257"/>
    </row>
    <row r="47" spans="2:10" s="5" customFormat="1">
      <c r="B47" s="7"/>
      <c r="C47" s="76"/>
      <c r="D47" s="7"/>
      <c r="I47" s="257"/>
    </row>
    <row r="48" spans="2:10" s="5" customFormat="1">
      <c r="B48" s="7"/>
      <c r="C48" s="76"/>
      <c r="D48" s="7"/>
      <c r="I48" s="257"/>
    </row>
    <row r="49" spans="2:9" s="5" customFormat="1">
      <c r="B49" s="7"/>
      <c r="C49" s="76"/>
      <c r="D49" s="7"/>
      <c r="I49" s="257"/>
    </row>
    <row r="50" spans="2:9" s="5" customFormat="1">
      <c r="B50" s="7"/>
      <c r="C50" s="76"/>
      <c r="D50" s="7"/>
      <c r="I50" s="257"/>
    </row>
    <row r="51" spans="2:9" s="5" customFormat="1">
      <c r="B51" s="7"/>
      <c r="C51" s="76"/>
      <c r="D51" s="7"/>
      <c r="I51" s="257"/>
    </row>
    <row r="52" spans="2:9" s="5" customFormat="1">
      <c r="B52" s="7"/>
      <c r="C52" s="76"/>
      <c r="D52" s="7"/>
      <c r="I52" s="257"/>
    </row>
    <row r="53" spans="2:9" s="5" customFormat="1">
      <c r="B53" s="7"/>
      <c r="C53" s="76"/>
      <c r="D53" s="7"/>
      <c r="I53" s="257"/>
    </row>
    <row r="54" spans="2:9" s="5" customFormat="1">
      <c r="B54" s="7"/>
      <c r="C54" s="76"/>
      <c r="D54" s="7"/>
      <c r="I54" s="257"/>
    </row>
    <row r="55" spans="2:9" s="5" customFormat="1">
      <c r="B55" s="7"/>
      <c r="C55" s="76"/>
      <c r="D55" s="7"/>
      <c r="I55" s="257"/>
    </row>
    <row r="56" spans="2:9" s="5" customFormat="1">
      <c r="B56" s="7"/>
      <c r="C56" s="76"/>
      <c r="D56" s="7"/>
      <c r="I56" s="257"/>
    </row>
    <row r="57" spans="2:9" s="5" customFormat="1">
      <c r="B57" s="7"/>
      <c r="C57" s="76"/>
      <c r="D57" s="7"/>
      <c r="I57" s="257"/>
    </row>
    <row r="58" spans="2:9" s="5" customFormat="1">
      <c r="B58" s="7"/>
      <c r="C58" s="76"/>
      <c r="D58" s="7"/>
      <c r="I58" s="257"/>
    </row>
    <row r="59" spans="2:9" s="5" customFormat="1">
      <c r="B59" s="7"/>
      <c r="C59" s="76"/>
      <c r="D59" s="7"/>
      <c r="I59" s="257"/>
    </row>
    <row r="60" spans="2:9" s="5" customFormat="1">
      <c r="B60" s="7"/>
      <c r="C60" s="76"/>
      <c r="D60" s="7"/>
      <c r="I60" s="257"/>
    </row>
    <row r="61" spans="2:9" s="5" customFormat="1">
      <c r="B61" s="7"/>
      <c r="C61" s="76"/>
      <c r="D61" s="7"/>
      <c r="I61" s="257"/>
    </row>
    <row r="62" spans="2:9" s="5" customFormat="1">
      <c r="B62" s="7"/>
      <c r="C62" s="76"/>
      <c r="D62" s="7"/>
      <c r="I62" s="257"/>
    </row>
    <row r="63" spans="2:9" s="5" customFormat="1">
      <c r="B63" s="7"/>
      <c r="C63" s="76"/>
      <c r="D63" s="7"/>
      <c r="I63" s="257"/>
    </row>
    <row r="64" spans="2:9" s="5" customFormat="1">
      <c r="B64" s="7"/>
      <c r="C64" s="76"/>
      <c r="D64" s="7"/>
      <c r="I64" s="257"/>
    </row>
    <row r="65" spans="2:9" s="5" customFormat="1">
      <c r="B65" s="7"/>
      <c r="C65" s="76"/>
      <c r="D65" s="7"/>
      <c r="I65" s="257"/>
    </row>
    <row r="66" spans="2:9" s="5" customFormat="1">
      <c r="B66" s="7"/>
      <c r="C66" s="76"/>
      <c r="D66" s="7"/>
      <c r="I66" s="257"/>
    </row>
    <row r="67" spans="2:9" s="5" customFormat="1">
      <c r="B67" s="7"/>
      <c r="C67" s="76"/>
      <c r="D67" s="7"/>
      <c r="I67" s="257"/>
    </row>
    <row r="68" spans="2:9" s="5" customFormat="1">
      <c r="B68" s="7"/>
      <c r="C68" s="76"/>
      <c r="D68" s="7"/>
      <c r="I68" s="257"/>
    </row>
    <row r="69" spans="2:9" s="5" customFormat="1">
      <c r="B69" s="7"/>
      <c r="C69" s="76"/>
      <c r="D69" s="7"/>
      <c r="I69" s="257"/>
    </row>
    <row r="70" spans="2:9" s="5" customFormat="1">
      <c r="B70" s="7"/>
      <c r="C70" s="76"/>
      <c r="D70" s="7"/>
      <c r="I70" s="257"/>
    </row>
    <row r="71" spans="2:9" s="5" customFormat="1">
      <c r="B71" s="7"/>
      <c r="C71" s="76"/>
      <c r="D71" s="7"/>
      <c r="I71" s="257"/>
    </row>
    <row r="72" spans="2:9" s="5" customFormat="1">
      <c r="B72" s="7"/>
      <c r="C72" s="76"/>
      <c r="D72" s="7"/>
      <c r="I72" s="257"/>
    </row>
    <row r="73" spans="2:9" s="5" customFormat="1">
      <c r="B73" s="7"/>
      <c r="C73" s="76"/>
      <c r="D73" s="7"/>
      <c r="I73" s="257"/>
    </row>
    <row r="74" spans="2:9" s="5" customFormat="1">
      <c r="B74" s="7"/>
      <c r="C74" s="76"/>
      <c r="D74" s="7"/>
      <c r="I74" s="257"/>
    </row>
    <row r="75" spans="2:9" s="5" customFormat="1">
      <c r="B75" s="7"/>
      <c r="C75" s="76"/>
      <c r="D75" s="7"/>
      <c r="I75" s="257"/>
    </row>
    <row r="76" spans="2:9" s="5" customFormat="1">
      <c r="B76" s="7"/>
      <c r="C76" s="76"/>
      <c r="D76" s="7"/>
      <c r="I76" s="257"/>
    </row>
    <row r="77" spans="2:9" s="5" customFormat="1">
      <c r="B77" s="7"/>
      <c r="C77" s="76"/>
      <c r="D77" s="7"/>
      <c r="I77" s="257"/>
    </row>
    <row r="78" spans="2:9" s="5" customFormat="1">
      <c r="B78" s="7"/>
      <c r="C78" s="76"/>
      <c r="D78" s="7"/>
      <c r="I78" s="257"/>
    </row>
    <row r="79" spans="2:9" s="5" customFormat="1">
      <c r="B79" s="7"/>
      <c r="C79" s="76"/>
      <c r="D79" s="7"/>
      <c r="I79" s="257"/>
    </row>
    <row r="80" spans="2:9" s="5" customFormat="1">
      <c r="B80" s="7"/>
      <c r="C80" s="76"/>
      <c r="D80" s="7"/>
      <c r="I80" s="257"/>
    </row>
    <row r="81" spans="2:9" s="5" customFormat="1">
      <c r="B81" s="7"/>
      <c r="C81" s="76"/>
      <c r="D81" s="7"/>
      <c r="I81" s="257"/>
    </row>
    <row r="82" spans="2:9" s="5" customFormat="1">
      <c r="B82" s="7"/>
      <c r="C82" s="76"/>
      <c r="D82" s="7"/>
      <c r="I82" s="257"/>
    </row>
    <row r="83" spans="2:9" s="5" customFormat="1">
      <c r="B83" s="7"/>
      <c r="C83" s="76"/>
      <c r="D83" s="7"/>
      <c r="I83" s="257"/>
    </row>
    <row r="84" spans="2:9" s="5" customFormat="1">
      <c r="B84" s="7"/>
      <c r="C84" s="76"/>
      <c r="D84" s="7"/>
      <c r="I84" s="257"/>
    </row>
    <row r="85" spans="2:9" s="5" customFormat="1">
      <c r="B85" s="7"/>
      <c r="C85" s="76"/>
      <c r="D85" s="7"/>
      <c r="I85" s="257"/>
    </row>
    <row r="86" spans="2:9" s="5" customFormat="1">
      <c r="B86" s="7"/>
      <c r="C86" s="76"/>
      <c r="D86" s="7"/>
      <c r="I86" s="257"/>
    </row>
    <row r="87" spans="2:9" s="5" customFormat="1">
      <c r="B87" s="7"/>
      <c r="C87" s="76"/>
      <c r="D87" s="7"/>
      <c r="I87" s="257"/>
    </row>
    <row r="88" spans="2:9" s="5" customFormat="1">
      <c r="B88" s="7"/>
      <c r="C88" s="76"/>
      <c r="D88" s="7"/>
      <c r="I88" s="257"/>
    </row>
    <row r="89" spans="2:9" s="5" customFormat="1">
      <c r="B89" s="7"/>
      <c r="C89" s="76"/>
      <c r="D89" s="7"/>
      <c r="I89" s="257"/>
    </row>
    <row r="90" spans="2:9" s="5" customFormat="1">
      <c r="B90" s="7"/>
      <c r="C90" s="76"/>
      <c r="D90" s="7"/>
      <c r="I90" s="257"/>
    </row>
    <row r="91" spans="2:9" s="5" customFormat="1">
      <c r="B91" s="7"/>
      <c r="C91" s="76"/>
      <c r="D91" s="7"/>
      <c r="I91" s="257"/>
    </row>
    <row r="92" spans="2:9" s="5" customFormat="1">
      <c r="B92" s="7"/>
      <c r="C92" s="76"/>
      <c r="D92" s="7"/>
      <c r="I92" s="257"/>
    </row>
    <row r="93" spans="2:9" s="5" customFormat="1">
      <c r="B93" s="7"/>
      <c r="C93" s="76"/>
      <c r="D93" s="7"/>
      <c r="I93" s="257"/>
    </row>
    <row r="94" spans="2:9" s="5" customFormat="1">
      <c r="B94" s="7"/>
      <c r="C94" s="76"/>
      <c r="D94" s="7"/>
      <c r="I94" s="257"/>
    </row>
    <row r="95" spans="2:9" s="5" customFormat="1">
      <c r="B95" s="7"/>
      <c r="C95" s="76"/>
      <c r="D95" s="7"/>
      <c r="I95" s="257"/>
    </row>
    <row r="96" spans="2:9" s="5" customFormat="1">
      <c r="B96" s="7"/>
      <c r="C96" s="76"/>
      <c r="D96" s="7"/>
      <c r="I96" s="257"/>
    </row>
    <row r="97" spans="2:9" s="5" customFormat="1">
      <c r="B97" s="7"/>
      <c r="C97" s="76"/>
      <c r="D97" s="7"/>
      <c r="I97" s="257"/>
    </row>
    <row r="98" spans="2:9" s="5" customFormat="1">
      <c r="B98" s="7"/>
      <c r="C98" s="76"/>
      <c r="D98" s="7"/>
      <c r="I98" s="257"/>
    </row>
    <row r="99" spans="2:9" s="5" customFormat="1">
      <c r="B99" s="7"/>
      <c r="C99" s="76"/>
      <c r="D99" s="7"/>
      <c r="I99" s="257"/>
    </row>
    <row r="100" spans="2:9" s="5" customFormat="1">
      <c r="B100" s="7"/>
      <c r="C100" s="76"/>
      <c r="D100" s="7"/>
      <c r="I100" s="257"/>
    </row>
    <row r="101" spans="2:9" s="5" customFormat="1">
      <c r="B101" s="7"/>
      <c r="C101" s="76"/>
      <c r="D101" s="7"/>
      <c r="I101" s="257"/>
    </row>
    <row r="102" spans="2:9" s="5" customFormat="1">
      <c r="B102" s="7"/>
      <c r="C102" s="76"/>
      <c r="D102" s="7"/>
      <c r="I102" s="257"/>
    </row>
    <row r="103" spans="2:9" s="5" customFormat="1">
      <c r="B103" s="7"/>
      <c r="C103" s="76"/>
      <c r="D103" s="7"/>
      <c r="I103" s="257"/>
    </row>
    <row r="104" spans="2:9" s="5" customFormat="1">
      <c r="B104" s="7"/>
      <c r="C104" s="76"/>
      <c r="D104" s="7"/>
      <c r="I104" s="257"/>
    </row>
    <row r="105" spans="2:9" s="5" customFormat="1">
      <c r="B105" s="7"/>
      <c r="C105" s="76"/>
      <c r="D105" s="7"/>
      <c r="I105" s="257"/>
    </row>
    <row r="106" spans="2:9" s="5" customFormat="1">
      <c r="B106" s="7"/>
      <c r="C106" s="76"/>
      <c r="D106" s="7"/>
      <c r="I106" s="257"/>
    </row>
    <row r="107" spans="2:9" s="5" customFormat="1">
      <c r="B107" s="7"/>
      <c r="C107" s="76"/>
      <c r="D107" s="7"/>
      <c r="I107" s="257"/>
    </row>
    <row r="108" spans="2:9" s="5" customFormat="1">
      <c r="B108" s="7"/>
      <c r="C108" s="76"/>
      <c r="D108" s="7"/>
      <c r="I108" s="257"/>
    </row>
    <row r="109" spans="2:9" s="5" customFormat="1">
      <c r="B109" s="7"/>
      <c r="C109" s="76"/>
      <c r="D109" s="7"/>
      <c r="I109" s="257"/>
    </row>
    <row r="110" spans="2:9" s="5" customFormat="1">
      <c r="B110" s="7"/>
      <c r="C110" s="76"/>
      <c r="D110" s="7"/>
      <c r="I110" s="257"/>
    </row>
    <row r="111" spans="2:9" s="5" customFormat="1">
      <c r="B111" s="7"/>
      <c r="C111" s="76"/>
      <c r="D111" s="7"/>
      <c r="I111" s="257"/>
    </row>
    <row r="112" spans="2:9" s="5" customFormat="1">
      <c r="B112" s="7"/>
      <c r="C112" s="76"/>
      <c r="D112" s="7"/>
      <c r="I112" s="257"/>
    </row>
    <row r="113" spans="2:9" s="5" customFormat="1">
      <c r="B113" s="7"/>
      <c r="C113" s="76"/>
      <c r="D113" s="7"/>
      <c r="I113" s="257"/>
    </row>
    <row r="114" spans="2:9" s="5" customFormat="1">
      <c r="B114" s="7"/>
      <c r="C114" s="76"/>
      <c r="D114" s="7"/>
      <c r="I114" s="257"/>
    </row>
    <row r="115" spans="2:9" s="5" customFormat="1">
      <c r="B115" s="7"/>
      <c r="C115" s="76"/>
      <c r="D115" s="7"/>
      <c r="I115" s="257"/>
    </row>
    <row r="116" spans="2:9" s="5" customFormat="1">
      <c r="B116" s="7"/>
      <c r="C116" s="76"/>
      <c r="D116" s="7"/>
      <c r="I116" s="257"/>
    </row>
    <row r="117" spans="2:9" s="5" customFormat="1">
      <c r="B117" s="7"/>
      <c r="C117" s="76"/>
      <c r="D117" s="7"/>
      <c r="I117" s="257"/>
    </row>
    <row r="118" spans="2:9" s="5" customFormat="1">
      <c r="B118" s="7"/>
      <c r="C118" s="76"/>
      <c r="D118" s="7"/>
      <c r="I118" s="257"/>
    </row>
    <row r="119" spans="2:9" s="5" customFormat="1">
      <c r="B119" s="7"/>
      <c r="C119" s="76"/>
      <c r="D119" s="7"/>
      <c r="I119" s="257"/>
    </row>
    <row r="120" spans="2:9" s="5" customFormat="1">
      <c r="B120" s="7"/>
      <c r="C120" s="76"/>
      <c r="D120" s="7"/>
      <c r="I120" s="257"/>
    </row>
    <row r="121" spans="2:9" s="5" customFormat="1">
      <c r="B121" s="7"/>
      <c r="C121" s="76"/>
      <c r="D121" s="7"/>
      <c r="I121" s="257"/>
    </row>
    <row r="122" spans="2:9" s="5" customFormat="1">
      <c r="B122" s="7"/>
      <c r="C122" s="76"/>
      <c r="D122" s="7"/>
      <c r="I122" s="257"/>
    </row>
    <row r="123" spans="2:9" s="5" customFormat="1">
      <c r="B123" s="7"/>
      <c r="C123" s="76"/>
      <c r="D123" s="7"/>
      <c r="I123" s="257"/>
    </row>
    <row r="124" spans="2:9" s="5" customFormat="1">
      <c r="B124" s="7"/>
      <c r="C124" s="76"/>
      <c r="D124" s="7"/>
      <c r="I124" s="257"/>
    </row>
    <row r="125" spans="2:9" s="5" customFormat="1">
      <c r="B125" s="7"/>
      <c r="C125" s="76"/>
      <c r="D125" s="7"/>
      <c r="I125" s="257"/>
    </row>
    <row r="126" spans="2:9" s="5" customFormat="1">
      <c r="B126" s="7"/>
      <c r="C126" s="76"/>
      <c r="D126" s="7"/>
      <c r="I126" s="257"/>
    </row>
    <row r="127" spans="2:9" s="5" customFormat="1">
      <c r="B127" s="7"/>
      <c r="C127" s="76"/>
      <c r="D127" s="7"/>
      <c r="I127" s="257"/>
    </row>
    <row r="128" spans="2:9" s="5" customFormat="1">
      <c r="B128" s="7"/>
      <c r="C128" s="76"/>
      <c r="D128" s="7"/>
      <c r="I128" s="257"/>
    </row>
    <row r="129" spans="2:9" s="5" customFormat="1">
      <c r="B129" s="7"/>
      <c r="C129" s="76"/>
      <c r="D129" s="7"/>
      <c r="I129" s="257"/>
    </row>
    <row r="130" spans="2:9" s="5" customFormat="1">
      <c r="B130" s="7"/>
      <c r="C130" s="76"/>
      <c r="D130" s="7"/>
      <c r="I130" s="257"/>
    </row>
    <row r="131" spans="2:9" s="5" customFormat="1">
      <c r="B131" s="7"/>
      <c r="C131" s="76"/>
      <c r="D131" s="7"/>
      <c r="I131" s="257"/>
    </row>
    <row r="132" spans="2:9" s="5" customFormat="1">
      <c r="B132" s="7"/>
      <c r="C132" s="76"/>
      <c r="D132" s="7"/>
      <c r="I132" s="257"/>
    </row>
    <row r="133" spans="2:9" s="5" customFormat="1">
      <c r="B133" s="7"/>
      <c r="C133" s="76"/>
      <c r="D133" s="7"/>
      <c r="I133" s="257"/>
    </row>
    <row r="134" spans="2:9" s="5" customFormat="1">
      <c r="B134" s="7"/>
      <c r="C134" s="76"/>
      <c r="D134" s="7"/>
      <c r="I134" s="257"/>
    </row>
    <row r="135" spans="2:9" s="5" customFormat="1">
      <c r="B135" s="7"/>
      <c r="C135" s="76"/>
      <c r="D135" s="7"/>
      <c r="I135" s="257"/>
    </row>
    <row r="136" spans="2:9" s="5" customFormat="1">
      <c r="B136" s="7"/>
      <c r="C136" s="76"/>
      <c r="D136" s="7"/>
      <c r="I136" s="257"/>
    </row>
    <row r="137" spans="2:9" s="5" customFormat="1">
      <c r="B137" s="7"/>
      <c r="C137" s="76"/>
      <c r="D137" s="7"/>
      <c r="I137" s="257"/>
    </row>
    <row r="138" spans="2:9" s="5" customFormat="1">
      <c r="B138" s="7"/>
      <c r="C138" s="76"/>
      <c r="D138" s="7"/>
      <c r="I138" s="257"/>
    </row>
    <row r="139" spans="2:9" s="5" customFormat="1">
      <c r="B139" s="7"/>
      <c r="C139" s="76"/>
      <c r="D139" s="7"/>
      <c r="I139" s="257"/>
    </row>
    <row r="140" spans="2:9" s="5" customFormat="1">
      <c r="B140" s="7"/>
      <c r="C140" s="76"/>
      <c r="D140" s="7"/>
      <c r="I140" s="257"/>
    </row>
    <row r="141" spans="2:9" s="5" customFormat="1">
      <c r="B141" s="7"/>
      <c r="C141" s="76"/>
      <c r="D141" s="7"/>
      <c r="I141" s="257"/>
    </row>
    <row r="142" spans="2:9" s="5" customFormat="1">
      <c r="B142" s="7"/>
      <c r="C142" s="76"/>
      <c r="D142" s="7"/>
      <c r="I142" s="257"/>
    </row>
    <row r="143" spans="2:9" s="5" customFormat="1">
      <c r="B143" s="7"/>
      <c r="C143" s="76"/>
      <c r="D143" s="7"/>
      <c r="I143" s="257"/>
    </row>
    <row r="144" spans="2:9" s="5" customFormat="1">
      <c r="B144" s="7"/>
      <c r="C144" s="76"/>
      <c r="D144" s="7"/>
      <c r="I144" s="257"/>
    </row>
    <row r="145" spans="2:9" s="5" customFormat="1">
      <c r="B145" s="7"/>
      <c r="C145" s="76"/>
      <c r="D145" s="7"/>
      <c r="I145" s="257"/>
    </row>
    <row r="146" spans="2:9" s="5" customFormat="1">
      <c r="B146" s="7"/>
      <c r="C146" s="76"/>
      <c r="D146" s="7"/>
      <c r="I146" s="257"/>
    </row>
    <row r="147" spans="2:9" s="5" customFormat="1">
      <c r="B147" s="7"/>
      <c r="C147" s="76"/>
      <c r="D147" s="7"/>
      <c r="I147" s="257"/>
    </row>
    <row r="148" spans="2:9" s="5" customFormat="1">
      <c r="B148" s="7"/>
      <c r="C148" s="76"/>
      <c r="D148" s="7"/>
      <c r="I148" s="257"/>
    </row>
    <row r="149" spans="2:9" s="5" customFormat="1">
      <c r="B149" s="7"/>
      <c r="C149" s="76"/>
      <c r="D149" s="7"/>
      <c r="I149" s="257"/>
    </row>
    <row r="150" spans="2:9" s="5" customFormat="1">
      <c r="B150" s="7"/>
      <c r="C150" s="76"/>
      <c r="D150" s="7"/>
      <c r="I150" s="257"/>
    </row>
    <row r="151" spans="2:9" s="5" customFormat="1">
      <c r="B151" s="7"/>
      <c r="C151" s="76"/>
      <c r="D151" s="7"/>
      <c r="I151" s="257"/>
    </row>
    <row r="152" spans="2:9" s="5" customFormat="1">
      <c r="B152" s="7"/>
      <c r="C152" s="76"/>
      <c r="D152" s="7"/>
      <c r="I152" s="257"/>
    </row>
    <row r="153" spans="2:9" s="5" customFormat="1">
      <c r="B153" s="7"/>
      <c r="C153" s="76"/>
      <c r="D153" s="7"/>
      <c r="I153" s="257"/>
    </row>
    <row r="154" spans="2:9" s="5" customFormat="1">
      <c r="B154" s="7"/>
      <c r="C154" s="76"/>
      <c r="D154" s="7"/>
      <c r="I154" s="257"/>
    </row>
    <row r="155" spans="2:9" s="5" customFormat="1">
      <c r="B155" s="7"/>
      <c r="C155" s="76"/>
      <c r="D155" s="7"/>
      <c r="I155" s="257"/>
    </row>
    <row r="156" spans="2:9" s="5" customFormat="1">
      <c r="B156" s="7"/>
      <c r="C156" s="76"/>
      <c r="D156" s="7"/>
      <c r="I156" s="257"/>
    </row>
    <row r="157" spans="2:9" s="5" customFormat="1">
      <c r="B157" s="7"/>
      <c r="C157" s="76"/>
      <c r="D157" s="7"/>
      <c r="I157" s="257"/>
    </row>
    <row r="158" spans="2:9" s="5" customFormat="1">
      <c r="B158" s="7"/>
      <c r="C158" s="76"/>
      <c r="D158" s="7"/>
      <c r="I158" s="257"/>
    </row>
    <row r="159" spans="2:9" s="5" customFormat="1">
      <c r="B159" s="7"/>
      <c r="C159" s="76"/>
      <c r="D159" s="7"/>
      <c r="I159" s="257"/>
    </row>
    <row r="160" spans="2:9" s="5" customFormat="1">
      <c r="B160" s="7"/>
      <c r="C160" s="76"/>
      <c r="D160" s="7"/>
      <c r="I160" s="257"/>
    </row>
    <row r="161" spans="2:9" s="5" customFormat="1">
      <c r="B161" s="7"/>
      <c r="C161" s="76"/>
      <c r="D161" s="7"/>
      <c r="I161" s="257"/>
    </row>
    <row r="162" spans="2:9" s="5" customFormat="1">
      <c r="B162" s="7"/>
      <c r="C162" s="76"/>
      <c r="D162" s="7"/>
      <c r="I162" s="257"/>
    </row>
    <row r="163" spans="2:9" s="5" customFormat="1">
      <c r="B163" s="7"/>
      <c r="C163" s="76"/>
      <c r="D163" s="7"/>
      <c r="I163" s="257"/>
    </row>
    <row r="164" spans="2:9" s="5" customFormat="1">
      <c r="B164" s="7"/>
      <c r="C164" s="76"/>
      <c r="D164" s="7"/>
      <c r="I164" s="257"/>
    </row>
    <row r="165" spans="2:9" s="5" customFormat="1">
      <c r="B165" s="7"/>
      <c r="C165" s="76"/>
      <c r="D165" s="7"/>
      <c r="I165" s="257"/>
    </row>
    <row r="166" spans="2:9" s="5" customFormat="1">
      <c r="B166" s="7"/>
      <c r="C166" s="76"/>
      <c r="D166" s="7"/>
      <c r="I166" s="257"/>
    </row>
    <row r="167" spans="2:9" s="5" customFormat="1">
      <c r="B167" s="7"/>
      <c r="C167" s="76"/>
      <c r="D167" s="7"/>
      <c r="I167" s="257"/>
    </row>
    <row r="168" spans="2:9" s="5" customFormat="1">
      <c r="B168" s="7"/>
      <c r="C168" s="76"/>
      <c r="D168" s="7"/>
      <c r="I168" s="257"/>
    </row>
    <row r="169" spans="2:9" s="5" customFormat="1">
      <c r="B169" s="7"/>
      <c r="C169" s="76"/>
      <c r="D169" s="7"/>
      <c r="I169" s="257"/>
    </row>
    <row r="170" spans="2:9" s="5" customFormat="1">
      <c r="B170" s="7"/>
      <c r="C170" s="76"/>
      <c r="D170" s="7"/>
      <c r="I170" s="257"/>
    </row>
    <row r="171" spans="2:9" s="5" customFormat="1">
      <c r="B171" s="7"/>
      <c r="C171" s="76"/>
      <c r="D171" s="7"/>
      <c r="I171" s="257"/>
    </row>
    <row r="172" spans="2:9" s="5" customFormat="1">
      <c r="B172" s="7"/>
      <c r="C172" s="76"/>
      <c r="D172" s="7"/>
      <c r="I172" s="257"/>
    </row>
    <row r="173" spans="2:9" s="5" customFormat="1">
      <c r="B173" s="7"/>
      <c r="C173" s="76"/>
      <c r="D173" s="7"/>
      <c r="I173" s="257"/>
    </row>
    <row r="174" spans="2:9" s="5" customFormat="1">
      <c r="B174" s="7"/>
      <c r="C174" s="76"/>
      <c r="D174" s="7"/>
      <c r="I174" s="257"/>
    </row>
    <row r="175" spans="2:9" s="5" customFormat="1">
      <c r="B175" s="7"/>
      <c r="C175" s="76"/>
      <c r="D175" s="7"/>
      <c r="I175" s="257"/>
    </row>
    <row r="176" spans="2:9" s="5" customFormat="1">
      <c r="B176" s="7"/>
      <c r="C176" s="76"/>
      <c r="D176" s="7"/>
      <c r="I176" s="257"/>
    </row>
    <row r="177" spans="2:9" s="5" customFormat="1">
      <c r="B177" s="7"/>
      <c r="C177" s="76"/>
      <c r="D177" s="7"/>
      <c r="I177" s="257"/>
    </row>
    <row r="178" spans="2:9" s="5" customFormat="1">
      <c r="B178" s="7"/>
      <c r="C178" s="76"/>
      <c r="D178" s="7"/>
      <c r="I178" s="257"/>
    </row>
    <row r="179" spans="2:9" s="5" customFormat="1">
      <c r="B179" s="7"/>
      <c r="C179" s="76"/>
      <c r="D179" s="7"/>
      <c r="I179" s="257"/>
    </row>
    <row r="180" spans="2:9" s="5" customFormat="1">
      <c r="B180" s="7"/>
      <c r="C180" s="76"/>
      <c r="D180" s="7"/>
      <c r="I180" s="257"/>
    </row>
    <row r="181" spans="2:9" s="5" customFormat="1">
      <c r="B181" s="7"/>
      <c r="C181" s="76"/>
      <c r="D181" s="7"/>
      <c r="I181" s="257"/>
    </row>
    <row r="182" spans="2:9" s="5" customFormat="1">
      <c r="B182" s="7"/>
      <c r="C182" s="76"/>
      <c r="D182" s="7"/>
      <c r="I182" s="257"/>
    </row>
    <row r="183" spans="2:9" s="5" customFormat="1">
      <c r="B183" s="7"/>
      <c r="C183" s="76"/>
      <c r="D183" s="7"/>
      <c r="I183" s="257"/>
    </row>
    <row r="184" spans="2:9" s="5" customFormat="1">
      <c r="B184" s="7"/>
      <c r="C184" s="76"/>
      <c r="D184" s="7"/>
      <c r="I184" s="257"/>
    </row>
    <row r="185" spans="2:9" s="5" customFormat="1">
      <c r="B185" s="7"/>
      <c r="C185" s="76"/>
      <c r="D185" s="7"/>
      <c r="I185" s="257"/>
    </row>
    <row r="186" spans="2:9" s="5" customFormat="1">
      <c r="B186" s="7"/>
      <c r="C186" s="76"/>
      <c r="D186" s="7"/>
      <c r="I186" s="257"/>
    </row>
    <row r="187" spans="2:9" s="5" customFormat="1">
      <c r="B187" s="7"/>
      <c r="C187" s="76"/>
      <c r="D187" s="7"/>
      <c r="I187" s="257"/>
    </row>
    <row r="188" spans="2:9" s="5" customFormat="1">
      <c r="B188" s="7"/>
      <c r="C188" s="76"/>
      <c r="D188" s="7"/>
      <c r="I188" s="257"/>
    </row>
    <row r="189" spans="2:9" s="5" customFormat="1">
      <c r="B189" s="7"/>
      <c r="C189" s="76"/>
      <c r="D189" s="7"/>
      <c r="I189" s="257"/>
    </row>
    <row r="190" spans="2:9" s="5" customFormat="1">
      <c r="B190" s="7"/>
      <c r="C190" s="76"/>
      <c r="D190" s="7"/>
      <c r="I190" s="257"/>
    </row>
    <row r="191" spans="2:9" s="5" customFormat="1">
      <c r="B191" s="7"/>
      <c r="C191" s="76"/>
      <c r="D191" s="7"/>
      <c r="I191" s="257"/>
    </row>
    <row r="192" spans="2:9" s="5" customFormat="1">
      <c r="B192" s="7"/>
      <c r="C192" s="76"/>
      <c r="D192" s="7"/>
      <c r="I192" s="257"/>
    </row>
    <row r="193" spans="2:9" s="5" customFormat="1">
      <c r="B193" s="7"/>
      <c r="C193" s="76"/>
      <c r="D193" s="7"/>
      <c r="I193" s="257"/>
    </row>
    <row r="194" spans="2:9" s="5" customFormat="1">
      <c r="B194" s="7"/>
      <c r="C194" s="76"/>
      <c r="D194" s="7"/>
      <c r="I194" s="257"/>
    </row>
    <row r="195" spans="2:9" s="5" customFormat="1">
      <c r="B195" s="7"/>
      <c r="C195" s="76"/>
      <c r="D195" s="7"/>
      <c r="I195" s="257"/>
    </row>
    <row r="196" spans="2:9" s="5" customFormat="1">
      <c r="B196" s="7"/>
      <c r="C196" s="76"/>
      <c r="D196" s="7"/>
      <c r="I196" s="257"/>
    </row>
    <row r="197" spans="2:9" s="5" customFormat="1">
      <c r="B197" s="7"/>
      <c r="C197" s="76"/>
      <c r="D197" s="7"/>
      <c r="I197" s="257"/>
    </row>
    <row r="198" spans="2:9" s="5" customFormat="1">
      <c r="B198" s="7"/>
      <c r="C198" s="76"/>
      <c r="D198" s="7"/>
      <c r="I198" s="257"/>
    </row>
    <row r="199" spans="2:9" s="5" customFormat="1">
      <c r="B199" s="7"/>
      <c r="C199" s="76"/>
      <c r="D199" s="7"/>
      <c r="I199" s="257"/>
    </row>
    <row r="200" spans="2:9" s="5" customFormat="1">
      <c r="B200" s="7"/>
      <c r="C200" s="76"/>
      <c r="D200" s="7"/>
      <c r="I200" s="257"/>
    </row>
    <row r="201" spans="2:9" s="5" customFormat="1">
      <c r="B201" s="7"/>
      <c r="C201" s="76"/>
      <c r="D201" s="7"/>
      <c r="I201" s="257"/>
    </row>
    <row r="202" spans="2:9" s="5" customFormat="1">
      <c r="B202" s="7"/>
      <c r="C202" s="76"/>
      <c r="D202" s="7"/>
      <c r="I202" s="257"/>
    </row>
    <row r="203" spans="2:9" s="5" customFormat="1">
      <c r="B203" s="7"/>
      <c r="C203" s="76"/>
      <c r="D203" s="7"/>
      <c r="I203" s="257"/>
    </row>
    <row r="204" spans="2:9" s="5" customFormat="1">
      <c r="B204" s="7"/>
      <c r="C204" s="76"/>
      <c r="D204" s="7"/>
      <c r="I204" s="257"/>
    </row>
    <row r="205" spans="2:9" s="5" customFormat="1">
      <c r="B205" s="7"/>
      <c r="C205" s="76"/>
      <c r="D205" s="7"/>
      <c r="I205" s="257"/>
    </row>
    <row r="206" spans="2:9" s="5" customFormat="1">
      <c r="B206" s="7"/>
      <c r="C206" s="76"/>
      <c r="D206" s="7"/>
      <c r="I206" s="257"/>
    </row>
    <row r="207" spans="2:9" s="5" customFormat="1">
      <c r="B207" s="7"/>
      <c r="C207" s="76"/>
      <c r="D207" s="7"/>
      <c r="I207" s="257"/>
    </row>
    <row r="208" spans="2:9" s="5" customFormat="1">
      <c r="B208" s="7"/>
      <c r="C208" s="76"/>
      <c r="D208" s="7"/>
      <c r="I208" s="257"/>
    </row>
    <row r="209" spans="2:9" s="5" customFormat="1">
      <c r="B209" s="7"/>
      <c r="C209" s="76"/>
      <c r="D209" s="7"/>
      <c r="I209" s="257"/>
    </row>
    <row r="210" spans="2:9" s="5" customFormat="1">
      <c r="B210" s="7"/>
      <c r="C210" s="76"/>
      <c r="D210" s="7"/>
      <c r="I210" s="257"/>
    </row>
    <row r="211" spans="2:9" s="5" customFormat="1">
      <c r="B211" s="7"/>
      <c r="C211" s="76"/>
      <c r="D211" s="7"/>
      <c r="I211" s="257"/>
    </row>
    <row r="212" spans="2:9" s="5" customFormat="1">
      <c r="B212" s="7"/>
      <c r="C212" s="76"/>
      <c r="D212" s="7"/>
      <c r="I212" s="257"/>
    </row>
    <row r="213" spans="2:9" s="5" customFormat="1">
      <c r="B213" s="7"/>
      <c r="C213" s="76"/>
      <c r="D213" s="7"/>
      <c r="I213" s="257"/>
    </row>
    <row r="214" spans="2:9" s="5" customFormat="1">
      <c r="B214" s="7"/>
      <c r="C214" s="76"/>
      <c r="D214" s="7"/>
      <c r="I214" s="257"/>
    </row>
    <row r="215" spans="2:9" s="5" customFormat="1">
      <c r="B215" s="7"/>
      <c r="C215" s="76"/>
      <c r="D215" s="7"/>
      <c r="I215" s="257"/>
    </row>
    <row r="216" spans="2:9" s="5" customFormat="1">
      <c r="B216" s="7"/>
      <c r="C216" s="76"/>
      <c r="D216" s="7"/>
      <c r="I216" s="257"/>
    </row>
    <row r="217" spans="2:9" s="5" customFormat="1">
      <c r="B217" s="7"/>
      <c r="C217" s="76"/>
      <c r="D217" s="7"/>
      <c r="I217" s="257"/>
    </row>
    <row r="218" spans="2:9" s="5" customFormat="1">
      <c r="B218" s="7"/>
      <c r="C218" s="76"/>
      <c r="D218" s="7"/>
      <c r="I218" s="257"/>
    </row>
    <row r="219" spans="2:9" s="5" customFormat="1">
      <c r="B219" s="7"/>
      <c r="C219" s="76"/>
      <c r="D219" s="7"/>
      <c r="I219" s="257"/>
    </row>
    <row r="220" spans="2:9" s="5" customFormat="1">
      <c r="B220" s="7"/>
      <c r="C220" s="76"/>
      <c r="D220" s="7"/>
      <c r="I220" s="257"/>
    </row>
    <row r="221" spans="2:9" s="5" customFormat="1">
      <c r="B221" s="7"/>
      <c r="C221" s="76"/>
      <c r="D221" s="7"/>
      <c r="I221" s="257"/>
    </row>
    <row r="222" spans="2:9" s="5" customFormat="1">
      <c r="B222" s="7"/>
      <c r="C222" s="76"/>
      <c r="D222" s="7"/>
      <c r="I222" s="257"/>
    </row>
    <row r="223" spans="2:9" s="5" customFormat="1">
      <c r="B223" s="7"/>
      <c r="C223" s="76"/>
      <c r="D223" s="7"/>
      <c r="I223" s="257"/>
    </row>
    <row r="224" spans="2:9" s="5" customFormat="1">
      <c r="B224" s="7"/>
      <c r="C224" s="76"/>
      <c r="D224" s="7"/>
      <c r="I224" s="257"/>
    </row>
    <row r="225" spans="2:9" s="5" customFormat="1">
      <c r="B225" s="7"/>
      <c r="C225" s="76"/>
      <c r="D225" s="7"/>
      <c r="I225" s="257"/>
    </row>
    <row r="226" spans="2:9" s="5" customFormat="1">
      <c r="B226" s="7"/>
      <c r="C226" s="76"/>
      <c r="D226" s="7"/>
      <c r="I226" s="257"/>
    </row>
    <row r="227" spans="2:9" s="5" customFormat="1">
      <c r="B227" s="7"/>
      <c r="C227" s="76"/>
      <c r="D227" s="7"/>
      <c r="I227" s="257"/>
    </row>
    <row r="228" spans="2:9" s="5" customFormat="1">
      <c r="B228" s="7"/>
      <c r="C228" s="76"/>
      <c r="D228" s="7"/>
      <c r="I228" s="257"/>
    </row>
    <row r="229" spans="2:9" s="5" customFormat="1">
      <c r="B229" s="7"/>
      <c r="C229" s="76"/>
      <c r="D229" s="7"/>
      <c r="I229" s="257"/>
    </row>
    <row r="230" spans="2:9" s="5" customFormat="1">
      <c r="B230" s="7"/>
      <c r="C230" s="76"/>
      <c r="D230" s="7"/>
      <c r="I230" s="257"/>
    </row>
    <row r="231" spans="2:9" s="5" customFormat="1">
      <c r="B231" s="7"/>
      <c r="C231" s="76"/>
      <c r="D231" s="7"/>
      <c r="I231" s="257"/>
    </row>
  </sheetData>
  <sheetProtection algorithmName="SHA-512" hashValue="SIxvgmdpH9Aet2eIhg/Fmq2HfsePj5XNB7hVUkuFQvwp8Wr98+AwOFcPu2gvmcIGfpoTuCzI1PytiZe3SteivQ==" saltValue="y2j52Y0avL4TDw/hMFbR6g==" spinCount="100000" sheet="1" objects="1" scenarios="1"/>
  <sortState ref="B6:D17">
    <sortCondition descending="1" ref="B6:B17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F223"/>
  <sheetViews>
    <sheetView workbookViewId="0">
      <selection activeCell="A3" sqref="A3"/>
    </sheetView>
  </sheetViews>
  <sheetFormatPr defaultColWidth="9.140625" defaultRowHeight="12.75"/>
  <cols>
    <col min="1" max="1" width="7.7109375" style="1" customWidth="1"/>
    <col min="2" max="2" width="21.7109375" style="8" customWidth="1"/>
    <col min="3" max="3" width="22.28515625" style="74" customWidth="1"/>
    <col min="4" max="4" width="29.85546875" style="8" customWidth="1"/>
    <col min="5" max="5" width="12.5703125" style="1" customWidth="1"/>
    <col min="6" max="6" width="27.5703125" style="1" customWidth="1"/>
    <col min="7" max="16384" width="9.140625" style="1"/>
  </cols>
  <sheetData>
    <row r="1" spans="1:6" ht="37.5" customHeight="1">
      <c r="A1" s="13"/>
      <c r="B1" s="13"/>
      <c r="C1" s="401" t="s">
        <v>69</v>
      </c>
      <c r="D1" s="401"/>
    </row>
    <row r="2" spans="1:6" ht="14.25">
      <c r="B2" s="204" t="s">
        <v>11</v>
      </c>
      <c r="C2" s="280">
        <f>E13</f>
        <v>8911.5</v>
      </c>
      <c r="D2" s="422"/>
      <c r="E2" s="422"/>
      <c r="F2" s="423"/>
    </row>
    <row r="3" spans="1:6">
      <c r="B3" s="304"/>
      <c r="C3" s="305"/>
      <c r="D3" s="306"/>
      <c r="E3" s="307"/>
      <c r="F3" s="307"/>
    </row>
    <row r="4" spans="1:6" s="18" customFormat="1" ht="32.25" customHeight="1">
      <c r="B4" s="308" t="s">
        <v>7</v>
      </c>
      <c r="C4" s="283" t="s">
        <v>12</v>
      </c>
      <c r="D4" s="283" t="s">
        <v>28</v>
      </c>
      <c r="E4" s="284" t="s">
        <v>8</v>
      </c>
      <c r="F4" s="309" t="s">
        <v>9</v>
      </c>
    </row>
    <row r="5" spans="1:6">
      <c r="B5" s="355">
        <v>42979.588344907403</v>
      </c>
      <c r="C5" s="388">
        <v>700</v>
      </c>
      <c r="D5" s="356">
        <v>17.5</v>
      </c>
      <c r="E5" s="356">
        <v>682.5</v>
      </c>
      <c r="F5" s="357"/>
    </row>
    <row r="6" spans="1:6">
      <c r="B6" s="355">
        <v>42980.853171296301</v>
      </c>
      <c r="C6" s="388">
        <v>700</v>
      </c>
      <c r="D6" s="356">
        <v>17.5</v>
      </c>
      <c r="E6" s="356">
        <v>682.5</v>
      </c>
      <c r="F6" s="357"/>
    </row>
    <row r="7" spans="1:6">
      <c r="B7" s="355">
        <v>42983.7831365741</v>
      </c>
      <c r="C7" s="388">
        <v>1000</v>
      </c>
      <c r="D7" s="356">
        <v>25</v>
      </c>
      <c r="E7" s="356">
        <v>975</v>
      </c>
      <c r="F7" s="357"/>
    </row>
    <row r="8" spans="1:6">
      <c r="B8" s="355">
        <v>42994.562222222201</v>
      </c>
      <c r="C8" s="388">
        <v>5000</v>
      </c>
      <c r="D8" s="356">
        <v>125</v>
      </c>
      <c r="E8" s="356">
        <v>4875</v>
      </c>
      <c r="F8" s="357"/>
    </row>
    <row r="9" spans="1:6">
      <c r="B9" s="355">
        <v>42994.584074074097</v>
      </c>
      <c r="C9" s="388">
        <v>500</v>
      </c>
      <c r="D9" s="356">
        <v>12.5</v>
      </c>
      <c r="E9" s="356">
        <v>487.5</v>
      </c>
      <c r="F9" s="357"/>
    </row>
    <row r="10" spans="1:6">
      <c r="B10" s="355">
        <v>43001.910300925898</v>
      </c>
      <c r="C10" s="388">
        <v>120</v>
      </c>
      <c r="D10" s="356">
        <v>3</v>
      </c>
      <c r="E10" s="356">
        <v>117</v>
      </c>
      <c r="F10" s="357" t="s">
        <v>3827</v>
      </c>
    </row>
    <row r="11" spans="1:6" s="20" customFormat="1">
      <c r="B11" s="355">
        <v>43002.351643518501</v>
      </c>
      <c r="C11" s="388">
        <v>120</v>
      </c>
      <c r="D11" s="356">
        <v>3</v>
      </c>
      <c r="E11" s="356">
        <v>117</v>
      </c>
      <c r="F11" s="357" t="s">
        <v>4065</v>
      </c>
    </row>
    <row r="12" spans="1:6" s="5" customFormat="1">
      <c r="B12" s="355">
        <v>43007.531307870398</v>
      </c>
      <c r="C12" s="388">
        <v>1000</v>
      </c>
      <c r="D12" s="356">
        <v>25</v>
      </c>
      <c r="E12" s="356">
        <v>975</v>
      </c>
      <c r="F12" s="357"/>
    </row>
    <row r="13" spans="1:6" s="5" customFormat="1" ht="15">
      <c r="B13" s="302" t="s">
        <v>29</v>
      </c>
      <c r="C13" s="303">
        <f>SUM(C5:C12)</f>
        <v>9140</v>
      </c>
      <c r="D13" s="303">
        <f>SUM(D5:D12)</f>
        <v>228.5</v>
      </c>
      <c r="E13" s="303">
        <f>SUM(E5:E12)</f>
        <v>8911.5</v>
      </c>
      <c r="F13" s="129"/>
    </row>
    <row r="14" spans="1:6" s="5" customFormat="1">
      <c r="B14" s="7"/>
      <c r="C14" s="76"/>
      <c r="D14" s="7"/>
    </row>
    <row r="15" spans="1:6" s="5" customFormat="1">
      <c r="B15" s="7"/>
      <c r="C15" s="76"/>
      <c r="D15" s="7"/>
    </row>
    <row r="16" spans="1:6" s="5" customFormat="1">
      <c r="B16" s="7"/>
      <c r="C16" s="76"/>
      <c r="D16" s="7"/>
    </row>
    <row r="17" spans="2:4" s="5" customFormat="1">
      <c r="B17" s="7"/>
      <c r="C17" s="76"/>
      <c r="D17" s="7"/>
    </row>
    <row r="18" spans="2:4" s="5" customFormat="1">
      <c r="B18" s="7"/>
      <c r="C18" s="76"/>
      <c r="D18" s="7"/>
    </row>
    <row r="19" spans="2:4" s="5" customFormat="1">
      <c r="B19" s="7"/>
      <c r="C19" s="76"/>
      <c r="D19" s="7"/>
    </row>
    <row r="20" spans="2:4" s="5" customFormat="1">
      <c r="B20" s="7"/>
      <c r="C20" s="76"/>
      <c r="D20" s="7"/>
    </row>
    <row r="21" spans="2:4" s="5" customFormat="1">
      <c r="B21" s="7"/>
      <c r="C21" s="76"/>
      <c r="D21" s="7"/>
    </row>
    <row r="22" spans="2:4" s="5" customFormat="1">
      <c r="B22" s="7"/>
      <c r="C22" s="76"/>
      <c r="D22" s="7"/>
    </row>
    <row r="23" spans="2:4" s="5" customFormat="1">
      <c r="B23" s="7"/>
      <c r="C23" s="76"/>
      <c r="D23" s="7"/>
    </row>
    <row r="24" spans="2:4" s="5" customFormat="1">
      <c r="B24" s="7"/>
      <c r="C24" s="76"/>
      <c r="D24" s="7"/>
    </row>
    <row r="25" spans="2:4" s="5" customFormat="1">
      <c r="B25" s="7"/>
      <c r="C25" s="76"/>
      <c r="D25" s="7"/>
    </row>
    <row r="26" spans="2:4" s="5" customFormat="1">
      <c r="B26" s="7"/>
      <c r="C26" s="76"/>
      <c r="D26" s="7"/>
    </row>
    <row r="27" spans="2:4" s="5" customFormat="1">
      <c r="B27" s="7"/>
      <c r="C27" s="76"/>
      <c r="D27" s="7"/>
    </row>
    <row r="28" spans="2:4" s="5" customFormat="1">
      <c r="B28" s="7"/>
      <c r="C28" s="76"/>
      <c r="D28" s="7"/>
    </row>
    <row r="29" spans="2:4" s="5" customFormat="1">
      <c r="B29" s="7"/>
      <c r="C29" s="76"/>
      <c r="D29" s="7"/>
    </row>
    <row r="30" spans="2:4" s="5" customFormat="1">
      <c r="B30" s="7"/>
      <c r="C30" s="76"/>
      <c r="D30" s="7"/>
    </row>
    <row r="31" spans="2:4" s="5" customFormat="1">
      <c r="B31" s="7"/>
      <c r="C31" s="76"/>
      <c r="D31" s="7"/>
    </row>
    <row r="32" spans="2:4" s="5" customFormat="1">
      <c r="B32" s="7"/>
      <c r="C32" s="76"/>
      <c r="D32" s="7"/>
    </row>
    <row r="33" spans="2:4" s="5" customFormat="1">
      <c r="B33" s="7"/>
      <c r="C33" s="76"/>
      <c r="D33" s="7"/>
    </row>
    <row r="34" spans="2:4" s="5" customFormat="1">
      <c r="B34" s="7"/>
      <c r="C34" s="76"/>
      <c r="D34" s="7"/>
    </row>
    <row r="35" spans="2:4" s="5" customFormat="1">
      <c r="B35" s="7"/>
      <c r="C35" s="76"/>
      <c r="D35" s="7"/>
    </row>
    <row r="36" spans="2:4" s="5" customFormat="1">
      <c r="B36" s="7"/>
      <c r="C36" s="76"/>
      <c r="D36" s="7"/>
    </row>
    <row r="37" spans="2:4" s="5" customFormat="1">
      <c r="B37" s="7"/>
      <c r="C37" s="76"/>
      <c r="D37" s="7"/>
    </row>
    <row r="38" spans="2:4" s="5" customFormat="1">
      <c r="B38" s="7"/>
      <c r="C38" s="76"/>
      <c r="D38" s="7"/>
    </row>
    <row r="39" spans="2:4" s="5" customFormat="1">
      <c r="B39" s="7"/>
      <c r="C39" s="76"/>
      <c r="D39" s="7"/>
    </row>
    <row r="40" spans="2:4" s="5" customFormat="1">
      <c r="B40" s="7"/>
      <c r="C40" s="76"/>
      <c r="D40" s="7"/>
    </row>
    <row r="41" spans="2:4" s="5" customFormat="1">
      <c r="B41" s="7"/>
      <c r="C41" s="76"/>
      <c r="D41" s="7"/>
    </row>
    <row r="42" spans="2:4" s="5" customFormat="1">
      <c r="B42" s="7"/>
      <c r="C42" s="76"/>
      <c r="D42" s="7"/>
    </row>
    <row r="43" spans="2:4" s="5" customFormat="1">
      <c r="B43" s="7"/>
      <c r="C43" s="76"/>
      <c r="D43" s="7"/>
    </row>
    <row r="44" spans="2:4" s="5" customFormat="1">
      <c r="B44" s="7"/>
      <c r="C44" s="76"/>
      <c r="D44" s="7"/>
    </row>
    <row r="45" spans="2:4" s="5" customFormat="1">
      <c r="B45" s="7"/>
      <c r="C45" s="76"/>
      <c r="D45" s="7"/>
    </row>
    <row r="46" spans="2:4" s="5" customFormat="1">
      <c r="B46" s="7"/>
      <c r="C46" s="76"/>
      <c r="D46" s="7"/>
    </row>
    <row r="47" spans="2:4" s="5" customFormat="1">
      <c r="B47" s="7"/>
      <c r="C47" s="76"/>
      <c r="D47" s="7"/>
    </row>
    <row r="48" spans="2:4" s="5" customFormat="1">
      <c r="B48" s="7"/>
      <c r="C48" s="76"/>
      <c r="D48" s="7"/>
    </row>
    <row r="49" spans="2:4" s="5" customFormat="1">
      <c r="B49" s="7"/>
      <c r="C49" s="76"/>
      <c r="D49" s="7"/>
    </row>
    <row r="50" spans="2:4" s="5" customFormat="1">
      <c r="B50" s="7"/>
      <c r="C50" s="76"/>
      <c r="D50" s="7"/>
    </row>
    <row r="51" spans="2:4" s="5" customFormat="1">
      <c r="B51" s="7"/>
      <c r="C51" s="76"/>
      <c r="D51" s="7"/>
    </row>
    <row r="52" spans="2:4" s="5" customFormat="1">
      <c r="B52" s="7"/>
      <c r="C52" s="76"/>
      <c r="D52" s="7"/>
    </row>
    <row r="53" spans="2:4" s="5" customFormat="1">
      <c r="B53" s="7"/>
      <c r="C53" s="76"/>
      <c r="D53" s="7"/>
    </row>
    <row r="54" spans="2:4" s="5" customFormat="1">
      <c r="B54" s="7"/>
      <c r="C54" s="76"/>
      <c r="D54" s="7"/>
    </row>
    <row r="55" spans="2:4" s="5" customFormat="1">
      <c r="B55" s="7"/>
      <c r="C55" s="76"/>
      <c r="D55" s="7"/>
    </row>
    <row r="56" spans="2:4" s="5" customFormat="1">
      <c r="B56" s="7"/>
      <c r="C56" s="76"/>
      <c r="D56" s="7"/>
    </row>
    <row r="57" spans="2:4" s="5" customFormat="1">
      <c r="B57" s="7"/>
      <c r="C57" s="76"/>
      <c r="D57" s="7"/>
    </row>
    <row r="58" spans="2:4" s="5" customFormat="1">
      <c r="B58" s="7"/>
      <c r="C58" s="76"/>
      <c r="D58" s="7"/>
    </row>
    <row r="59" spans="2:4" s="5" customFormat="1">
      <c r="B59" s="7"/>
      <c r="C59" s="76"/>
      <c r="D59" s="7"/>
    </row>
    <row r="60" spans="2:4" s="5" customFormat="1">
      <c r="B60" s="7"/>
      <c r="C60" s="76"/>
      <c r="D60" s="7"/>
    </row>
    <row r="61" spans="2:4" s="5" customFormat="1">
      <c r="B61" s="7"/>
      <c r="C61" s="76"/>
      <c r="D61" s="7"/>
    </row>
    <row r="62" spans="2:4" s="5" customFormat="1">
      <c r="B62" s="7"/>
      <c r="C62" s="76"/>
      <c r="D62" s="7"/>
    </row>
    <row r="63" spans="2:4" s="5" customFormat="1">
      <c r="B63" s="7"/>
      <c r="C63" s="76"/>
      <c r="D63" s="7"/>
    </row>
    <row r="64" spans="2:4" s="5" customFormat="1">
      <c r="B64" s="7"/>
      <c r="C64" s="76"/>
      <c r="D64" s="7"/>
    </row>
    <row r="65" spans="2:4" s="5" customFormat="1">
      <c r="B65" s="7"/>
      <c r="C65" s="76"/>
      <c r="D65" s="7"/>
    </row>
    <row r="66" spans="2:4" s="5" customFormat="1">
      <c r="B66" s="7"/>
      <c r="C66" s="76"/>
      <c r="D66" s="7"/>
    </row>
    <row r="67" spans="2:4" s="5" customFormat="1">
      <c r="B67" s="7"/>
      <c r="C67" s="76"/>
      <c r="D67" s="7"/>
    </row>
    <row r="68" spans="2:4" s="5" customFormat="1">
      <c r="B68" s="7"/>
      <c r="C68" s="76"/>
      <c r="D68" s="7"/>
    </row>
    <row r="69" spans="2:4" s="5" customFormat="1">
      <c r="B69" s="7"/>
      <c r="C69" s="76"/>
      <c r="D69" s="7"/>
    </row>
    <row r="70" spans="2:4" s="5" customFormat="1">
      <c r="B70" s="7"/>
      <c r="C70" s="76"/>
      <c r="D70" s="7"/>
    </row>
    <row r="71" spans="2:4" s="5" customFormat="1">
      <c r="B71" s="7"/>
      <c r="C71" s="76"/>
      <c r="D71" s="7"/>
    </row>
    <row r="72" spans="2:4" s="5" customFormat="1">
      <c r="B72" s="7"/>
      <c r="C72" s="76"/>
      <c r="D72" s="7"/>
    </row>
    <row r="73" spans="2:4" s="5" customFormat="1">
      <c r="B73" s="7"/>
      <c r="C73" s="76"/>
      <c r="D73" s="7"/>
    </row>
    <row r="74" spans="2:4" s="5" customFormat="1">
      <c r="B74" s="7"/>
      <c r="C74" s="76"/>
      <c r="D74" s="7"/>
    </row>
    <row r="75" spans="2:4" s="5" customFormat="1">
      <c r="B75" s="7"/>
      <c r="C75" s="76"/>
      <c r="D75" s="7"/>
    </row>
    <row r="76" spans="2:4" s="5" customFormat="1">
      <c r="B76" s="7"/>
      <c r="C76" s="76"/>
      <c r="D76" s="7"/>
    </row>
    <row r="77" spans="2:4" s="5" customFormat="1">
      <c r="B77" s="7"/>
      <c r="C77" s="76"/>
      <c r="D77" s="7"/>
    </row>
    <row r="78" spans="2:4" s="5" customFormat="1">
      <c r="B78" s="7"/>
      <c r="C78" s="76"/>
      <c r="D78" s="7"/>
    </row>
    <row r="79" spans="2:4" s="5" customFormat="1">
      <c r="B79" s="7"/>
      <c r="C79" s="76"/>
      <c r="D79" s="7"/>
    </row>
    <row r="80" spans="2:4" s="5" customFormat="1">
      <c r="B80" s="7"/>
      <c r="C80" s="76"/>
      <c r="D80" s="7"/>
    </row>
    <row r="81" spans="2:4" s="5" customFormat="1">
      <c r="B81" s="7"/>
      <c r="C81" s="76"/>
      <c r="D81" s="7"/>
    </row>
    <row r="82" spans="2:4" s="5" customFormat="1">
      <c r="B82" s="7"/>
      <c r="C82" s="76"/>
      <c r="D82" s="7"/>
    </row>
    <row r="83" spans="2:4" s="5" customFormat="1">
      <c r="B83" s="7"/>
      <c r="C83" s="76"/>
      <c r="D83" s="7"/>
    </row>
    <row r="84" spans="2:4" s="5" customFormat="1">
      <c r="B84" s="7"/>
      <c r="C84" s="76"/>
      <c r="D84" s="7"/>
    </row>
    <row r="85" spans="2:4" s="5" customFormat="1">
      <c r="B85" s="7"/>
      <c r="C85" s="76"/>
      <c r="D85" s="7"/>
    </row>
    <row r="86" spans="2:4" s="5" customFormat="1">
      <c r="B86" s="7"/>
      <c r="C86" s="76"/>
      <c r="D86" s="7"/>
    </row>
    <row r="87" spans="2:4" s="5" customFormat="1">
      <c r="B87" s="7"/>
      <c r="C87" s="76"/>
      <c r="D87" s="7"/>
    </row>
    <row r="88" spans="2:4" s="5" customFormat="1">
      <c r="B88" s="7"/>
      <c r="C88" s="76"/>
      <c r="D88" s="7"/>
    </row>
    <row r="89" spans="2:4" s="5" customFormat="1">
      <c r="B89" s="7"/>
      <c r="C89" s="76"/>
      <c r="D89" s="7"/>
    </row>
    <row r="90" spans="2:4" s="5" customFormat="1">
      <c r="B90" s="7"/>
      <c r="C90" s="76"/>
      <c r="D90" s="7"/>
    </row>
    <row r="91" spans="2:4" s="5" customFormat="1">
      <c r="B91" s="7"/>
      <c r="C91" s="76"/>
      <c r="D91" s="7"/>
    </row>
    <row r="92" spans="2:4" s="5" customFormat="1">
      <c r="B92" s="7"/>
      <c r="C92" s="76"/>
      <c r="D92" s="7"/>
    </row>
    <row r="93" spans="2:4" s="5" customFormat="1">
      <c r="B93" s="7"/>
      <c r="C93" s="76"/>
      <c r="D93" s="7"/>
    </row>
    <row r="94" spans="2:4" s="5" customFormat="1">
      <c r="B94" s="7"/>
      <c r="C94" s="76"/>
      <c r="D94" s="7"/>
    </row>
    <row r="95" spans="2:4" s="5" customFormat="1">
      <c r="B95" s="7"/>
      <c r="C95" s="76"/>
      <c r="D95" s="7"/>
    </row>
    <row r="96" spans="2:4" s="5" customFormat="1">
      <c r="B96" s="7"/>
      <c r="C96" s="76"/>
      <c r="D96" s="7"/>
    </row>
    <row r="97" spans="2:4" s="5" customFormat="1">
      <c r="B97" s="7"/>
      <c r="C97" s="76"/>
      <c r="D97" s="7"/>
    </row>
    <row r="98" spans="2:4" s="5" customFormat="1">
      <c r="B98" s="7"/>
      <c r="C98" s="76"/>
      <c r="D98" s="7"/>
    </row>
    <row r="99" spans="2:4" s="5" customFormat="1">
      <c r="B99" s="7"/>
      <c r="C99" s="76"/>
      <c r="D99" s="7"/>
    </row>
    <row r="100" spans="2:4" s="5" customFormat="1">
      <c r="B100" s="7"/>
      <c r="C100" s="76"/>
      <c r="D100" s="7"/>
    </row>
    <row r="101" spans="2:4" s="5" customFormat="1">
      <c r="B101" s="7"/>
      <c r="C101" s="76"/>
      <c r="D101" s="7"/>
    </row>
    <row r="102" spans="2:4" s="5" customFormat="1">
      <c r="B102" s="7"/>
      <c r="C102" s="76"/>
      <c r="D102" s="7"/>
    </row>
    <row r="103" spans="2:4" s="5" customFormat="1">
      <c r="B103" s="7"/>
      <c r="C103" s="76"/>
      <c r="D103" s="7"/>
    </row>
    <row r="104" spans="2:4" s="5" customFormat="1">
      <c r="B104" s="7"/>
      <c r="C104" s="76"/>
      <c r="D104" s="7"/>
    </row>
    <row r="105" spans="2:4" s="5" customFormat="1">
      <c r="B105" s="7"/>
      <c r="C105" s="76"/>
      <c r="D105" s="7"/>
    </row>
    <row r="106" spans="2:4" s="5" customFormat="1">
      <c r="B106" s="7"/>
      <c r="C106" s="76"/>
      <c r="D106" s="7"/>
    </row>
    <row r="107" spans="2:4" s="5" customFormat="1">
      <c r="B107" s="7"/>
      <c r="C107" s="76"/>
      <c r="D107" s="7"/>
    </row>
    <row r="108" spans="2:4" s="5" customFormat="1">
      <c r="B108" s="7"/>
      <c r="C108" s="76"/>
      <c r="D108" s="7"/>
    </row>
    <row r="109" spans="2:4" s="5" customFormat="1">
      <c r="B109" s="7"/>
      <c r="C109" s="76"/>
      <c r="D109" s="7"/>
    </row>
    <row r="110" spans="2:4" s="5" customFormat="1">
      <c r="B110" s="7"/>
      <c r="C110" s="76"/>
      <c r="D110" s="7"/>
    </row>
    <row r="111" spans="2:4" s="5" customFormat="1">
      <c r="B111" s="7"/>
      <c r="C111" s="76"/>
      <c r="D111" s="7"/>
    </row>
    <row r="112" spans="2:4" s="5" customFormat="1">
      <c r="B112" s="7"/>
      <c r="C112" s="76"/>
      <c r="D112" s="7"/>
    </row>
    <row r="113" spans="2:4" s="5" customFormat="1">
      <c r="B113" s="7"/>
      <c r="C113" s="76"/>
      <c r="D113" s="7"/>
    </row>
    <row r="114" spans="2:4" s="5" customFormat="1">
      <c r="B114" s="7"/>
      <c r="C114" s="76"/>
      <c r="D114" s="7"/>
    </row>
    <row r="115" spans="2:4" s="5" customFormat="1">
      <c r="B115" s="7"/>
      <c r="C115" s="76"/>
      <c r="D115" s="7"/>
    </row>
    <row r="116" spans="2:4" s="5" customFormat="1">
      <c r="B116" s="7"/>
      <c r="C116" s="76"/>
      <c r="D116" s="7"/>
    </row>
    <row r="117" spans="2:4" s="5" customFormat="1">
      <c r="B117" s="7"/>
      <c r="C117" s="76"/>
      <c r="D117" s="7"/>
    </row>
    <row r="118" spans="2:4" s="5" customFormat="1">
      <c r="B118" s="7"/>
      <c r="C118" s="76"/>
      <c r="D118" s="7"/>
    </row>
    <row r="119" spans="2:4" s="5" customFormat="1">
      <c r="B119" s="7"/>
      <c r="C119" s="76"/>
      <c r="D119" s="7"/>
    </row>
    <row r="120" spans="2:4" s="5" customFormat="1">
      <c r="B120" s="7"/>
      <c r="C120" s="76"/>
      <c r="D120" s="7"/>
    </row>
    <row r="121" spans="2:4" s="5" customFormat="1">
      <c r="B121" s="7"/>
      <c r="C121" s="76"/>
      <c r="D121" s="7"/>
    </row>
    <row r="122" spans="2:4" s="5" customFormat="1">
      <c r="B122" s="7"/>
      <c r="C122" s="76"/>
      <c r="D122" s="7"/>
    </row>
    <row r="123" spans="2:4" s="5" customFormat="1">
      <c r="B123" s="7"/>
      <c r="C123" s="76"/>
      <c r="D123" s="7"/>
    </row>
    <row r="124" spans="2:4" s="5" customFormat="1">
      <c r="B124" s="7"/>
      <c r="C124" s="76"/>
      <c r="D124" s="7"/>
    </row>
    <row r="125" spans="2:4" s="5" customFormat="1">
      <c r="B125" s="7"/>
      <c r="C125" s="76"/>
      <c r="D125" s="7"/>
    </row>
    <row r="126" spans="2:4" s="5" customFormat="1">
      <c r="B126" s="7"/>
      <c r="C126" s="76"/>
      <c r="D126" s="7"/>
    </row>
    <row r="127" spans="2:4" s="5" customFormat="1">
      <c r="B127" s="7"/>
      <c r="C127" s="76"/>
      <c r="D127" s="7"/>
    </row>
    <row r="128" spans="2:4" s="5" customFormat="1">
      <c r="B128" s="7"/>
      <c r="C128" s="76"/>
      <c r="D128" s="7"/>
    </row>
    <row r="129" spans="2:4" s="5" customFormat="1">
      <c r="B129" s="7"/>
      <c r="C129" s="76"/>
      <c r="D129" s="7"/>
    </row>
    <row r="130" spans="2:4" s="5" customFormat="1">
      <c r="B130" s="7"/>
      <c r="C130" s="76"/>
      <c r="D130" s="7"/>
    </row>
    <row r="131" spans="2:4" s="5" customFormat="1">
      <c r="B131" s="7"/>
      <c r="C131" s="76"/>
      <c r="D131" s="7"/>
    </row>
    <row r="132" spans="2:4" s="5" customFormat="1">
      <c r="B132" s="7"/>
      <c r="C132" s="76"/>
      <c r="D132" s="7"/>
    </row>
    <row r="133" spans="2:4" s="5" customFormat="1">
      <c r="B133" s="7"/>
      <c r="C133" s="76"/>
      <c r="D133" s="7"/>
    </row>
    <row r="134" spans="2:4" s="5" customFormat="1">
      <c r="B134" s="7"/>
      <c r="C134" s="76"/>
      <c r="D134" s="7"/>
    </row>
    <row r="135" spans="2:4" s="5" customFormat="1">
      <c r="B135" s="7"/>
      <c r="C135" s="76"/>
      <c r="D135" s="7"/>
    </row>
    <row r="136" spans="2:4" s="5" customFormat="1">
      <c r="B136" s="7"/>
      <c r="C136" s="76"/>
      <c r="D136" s="7"/>
    </row>
    <row r="137" spans="2:4" s="5" customFormat="1">
      <c r="B137" s="7"/>
      <c r="C137" s="76"/>
      <c r="D137" s="7"/>
    </row>
    <row r="138" spans="2:4" s="5" customFormat="1">
      <c r="B138" s="7"/>
      <c r="C138" s="76"/>
      <c r="D138" s="7"/>
    </row>
    <row r="139" spans="2:4" s="5" customFormat="1">
      <c r="B139" s="7"/>
      <c r="C139" s="76"/>
      <c r="D139" s="7"/>
    </row>
    <row r="140" spans="2:4" s="5" customFormat="1">
      <c r="B140" s="7"/>
      <c r="C140" s="76"/>
      <c r="D140" s="7"/>
    </row>
    <row r="141" spans="2:4" s="5" customFormat="1">
      <c r="B141" s="7"/>
      <c r="C141" s="76"/>
      <c r="D141" s="7"/>
    </row>
    <row r="142" spans="2:4" s="5" customFormat="1">
      <c r="B142" s="7"/>
      <c r="C142" s="76"/>
      <c r="D142" s="7"/>
    </row>
    <row r="143" spans="2:4" s="5" customFormat="1">
      <c r="B143" s="7"/>
      <c r="C143" s="76"/>
      <c r="D143" s="7"/>
    </row>
    <row r="144" spans="2:4" s="5" customFormat="1">
      <c r="B144" s="7"/>
      <c r="C144" s="76"/>
      <c r="D144" s="7"/>
    </row>
    <row r="145" spans="2:4" s="5" customFormat="1">
      <c r="B145" s="7"/>
      <c r="C145" s="76"/>
      <c r="D145" s="7"/>
    </row>
    <row r="146" spans="2:4" s="5" customFormat="1">
      <c r="B146" s="7"/>
      <c r="C146" s="76"/>
      <c r="D146" s="7"/>
    </row>
    <row r="147" spans="2:4" s="5" customFormat="1">
      <c r="B147" s="7"/>
      <c r="C147" s="76"/>
      <c r="D147" s="7"/>
    </row>
    <row r="148" spans="2:4" s="5" customFormat="1">
      <c r="B148" s="7"/>
      <c r="C148" s="76"/>
      <c r="D148" s="7"/>
    </row>
    <row r="149" spans="2:4" s="5" customFormat="1">
      <c r="B149" s="7"/>
      <c r="C149" s="76"/>
      <c r="D149" s="7"/>
    </row>
    <row r="150" spans="2:4" s="5" customFormat="1">
      <c r="B150" s="7"/>
      <c r="C150" s="76"/>
      <c r="D150" s="7"/>
    </row>
    <row r="151" spans="2:4" s="5" customFormat="1">
      <c r="B151" s="7"/>
      <c r="C151" s="76"/>
      <c r="D151" s="7"/>
    </row>
    <row r="152" spans="2:4" s="5" customFormat="1">
      <c r="B152" s="7"/>
      <c r="C152" s="76"/>
      <c r="D152" s="7"/>
    </row>
    <row r="153" spans="2:4" s="5" customFormat="1">
      <c r="B153" s="7"/>
      <c r="C153" s="76"/>
      <c r="D153" s="7"/>
    </row>
    <row r="154" spans="2:4" s="5" customFormat="1">
      <c r="B154" s="7"/>
      <c r="C154" s="76"/>
      <c r="D154" s="7"/>
    </row>
    <row r="155" spans="2:4" s="5" customFormat="1">
      <c r="B155" s="7"/>
      <c r="C155" s="76"/>
      <c r="D155" s="7"/>
    </row>
    <row r="156" spans="2:4" s="5" customFormat="1">
      <c r="B156" s="7"/>
      <c r="C156" s="76"/>
      <c r="D156" s="7"/>
    </row>
    <row r="157" spans="2:4" s="5" customFormat="1">
      <c r="B157" s="7"/>
      <c r="C157" s="76"/>
      <c r="D157" s="7"/>
    </row>
    <row r="158" spans="2:4" s="5" customFormat="1">
      <c r="B158" s="7"/>
      <c r="C158" s="76"/>
      <c r="D158" s="7"/>
    </row>
    <row r="159" spans="2:4" s="5" customFormat="1">
      <c r="B159" s="7"/>
      <c r="C159" s="76"/>
      <c r="D159" s="7"/>
    </row>
    <row r="160" spans="2:4" s="5" customFormat="1">
      <c r="B160" s="7"/>
      <c r="C160" s="76"/>
      <c r="D160" s="7"/>
    </row>
    <row r="161" spans="2:4" s="5" customFormat="1">
      <c r="B161" s="7"/>
      <c r="C161" s="76"/>
      <c r="D161" s="7"/>
    </row>
    <row r="162" spans="2:4" s="5" customFormat="1">
      <c r="B162" s="7"/>
      <c r="C162" s="76"/>
      <c r="D162" s="7"/>
    </row>
    <row r="163" spans="2:4" s="5" customFormat="1">
      <c r="B163" s="7"/>
      <c r="C163" s="76"/>
      <c r="D163" s="7"/>
    </row>
    <row r="164" spans="2:4" s="5" customFormat="1">
      <c r="B164" s="7"/>
      <c r="C164" s="76"/>
      <c r="D164" s="7"/>
    </row>
    <row r="165" spans="2:4" s="5" customFormat="1">
      <c r="B165" s="7"/>
      <c r="C165" s="76"/>
      <c r="D165" s="7"/>
    </row>
    <row r="166" spans="2:4" s="5" customFormat="1">
      <c r="B166" s="7"/>
      <c r="C166" s="76"/>
      <c r="D166" s="7"/>
    </row>
    <row r="167" spans="2:4" s="5" customFormat="1">
      <c r="B167" s="7"/>
      <c r="C167" s="76"/>
      <c r="D167" s="7"/>
    </row>
    <row r="168" spans="2:4" s="5" customFormat="1">
      <c r="B168" s="7"/>
      <c r="C168" s="76"/>
      <c r="D168" s="7"/>
    </row>
    <row r="169" spans="2:4" s="5" customFormat="1">
      <c r="B169" s="7"/>
      <c r="C169" s="76"/>
      <c r="D169" s="7"/>
    </row>
    <row r="170" spans="2:4" s="5" customFormat="1">
      <c r="B170" s="7"/>
      <c r="C170" s="76"/>
      <c r="D170" s="7"/>
    </row>
    <row r="171" spans="2:4" s="5" customFormat="1">
      <c r="B171" s="7"/>
      <c r="C171" s="76"/>
      <c r="D171" s="7"/>
    </row>
    <row r="172" spans="2:4" s="5" customFormat="1">
      <c r="B172" s="7"/>
      <c r="C172" s="76"/>
      <c r="D172" s="7"/>
    </row>
    <row r="173" spans="2:4" s="5" customFormat="1">
      <c r="B173" s="7"/>
      <c r="C173" s="76"/>
      <c r="D173" s="7"/>
    </row>
    <row r="174" spans="2:4" s="5" customFormat="1">
      <c r="B174" s="7"/>
      <c r="C174" s="76"/>
      <c r="D174" s="7"/>
    </row>
    <row r="175" spans="2:4" s="5" customFormat="1">
      <c r="B175" s="7"/>
      <c r="C175" s="76"/>
      <c r="D175" s="7"/>
    </row>
    <row r="176" spans="2:4" s="5" customFormat="1">
      <c r="B176" s="7"/>
      <c r="C176" s="76"/>
      <c r="D176" s="7"/>
    </row>
    <row r="177" spans="2:4" s="5" customFormat="1">
      <c r="B177" s="7"/>
      <c r="C177" s="76"/>
      <c r="D177" s="7"/>
    </row>
    <row r="178" spans="2:4" s="5" customFormat="1">
      <c r="B178" s="7"/>
      <c r="C178" s="76"/>
      <c r="D178" s="7"/>
    </row>
    <row r="179" spans="2:4" s="5" customFormat="1">
      <c r="B179" s="7"/>
      <c r="C179" s="76"/>
      <c r="D179" s="7"/>
    </row>
    <row r="180" spans="2:4" s="5" customFormat="1">
      <c r="B180" s="7"/>
      <c r="C180" s="76"/>
      <c r="D180" s="7"/>
    </row>
    <row r="181" spans="2:4" s="5" customFormat="1">
      <c r="B181" s="7"/>
      <c r="C181" s="76"/>
      <c r="D181" s="7"/>
    </row>
    <row r="182" spans="2:4" s="5" customFormat="1">
      <c r="B182" s="7"/>
      <c r="C182" s="76"/>
      <c r="D182" s="7"/>
    </row>
    <row r="183" spans="2:4" s="5" customFormat="1">
      <c r="B183" s="7"/>
      <c r="C183" s="76"/>
      <c r="D183" s="7"/>
    </row>
    <row r="184" spans="2:4" s="5" customFormat="1">
      <c r="B184" s="7"/>
      <c r="C184" s="76"/>
      <c r="D184" s="7"/>
    </row>
    <row r="185" spans="2:4" s="5" customFormat="1">
      <c r="B185" s="7"/>
      <c r="C185" s="76"/>
      <c r="D185" s="7"/>
    </row>
    <row r="186" spans="2:4" s="5" customFormat="1">
      <c r="B186" s="7"/>
      <c r="C186" s="76"/>
      <c r="D186" s="7"/>
    </row>
    <row r="187" spans="2:4" s="5" customFormat="1">
      <c r="B187" s="7"/>
      <c r="C187" s="76"/>
      <c r="D187" s="7"/>
    </row>
    <row r="188" spans="2:4" s="5" customFormat="1">
      <c r="B188" s="7"/>
      <c r="C188" s="76"/>
      <c r="D188" s="7"/>
    </row>
    <row r="189" spans="2:4" s="5" customFormat="1">
      <c r="B189" s="7"/>
      <c r="C189" s="76"/>
      <c r="D189" s="7"/>
    </row>
    <row r="190" spans="2:4" s="5" customFormat="1">
      <c r="B190" s="7"/>
      <c r="C190" s="76"/>
      <c r="D190" s="7"/>
    </row>
    <row r="191" spans="2:4" s="5" customFormat="1">
      <c r="B191" s="7"/>
      <c r="C191" s="76"/>
      <c r="D191" s="7"/>
    </row>
    <row r="192" spans="2:4" s="5" customFormat="1">
      <c r="B192" s="7"/>
      <c r="C192" s="76"/>
      <c r="D192" s="7"/>
    </row>
    <row r="193" spans="2:4" s="5" customFormat="1">
      <c r="B193" s="7"/>
      <c r="C193" s="76"/>
      <c r="D193" s="7"/>
    </row>
    <row r="194" spans="2:4" s="5" customFormat="1">
      <c r="B194" s="7"/>
      <c r="C194" s="76"/>
      <c r="D194" s="7"/>
    </row>
    <row r="195" spans="2:4" s="5" customFormat="1">
      <c r="B195" s="7"/>
      <c r="C195" s="76"/>
      <c r="D195" s="7"/>
    </row>
    <row r="196" spans="2:4" s="5" customFormat="1">
      <c r="B196" s="7"/>
      <c r="C196" s="76"/>
      <c r="D196" s="7"/>
    </row>
    <row r="197" spans="2:4" s="5" customFormat="1">
      <c r="B197" s="7"/>
      <c r="C197" s="76"/>
      <c r="D197" s="7"/>
    </row>
    <row r="198" spans="2:4" s="5" customFormat="1">
      <c r="B198" s="7"/>
      <c r="C198" s="76"/>
      <c r="D198" s="7"/>
    </row>
    <row r="199" spans="2:4" s="5" customFormat="1">
      <c r="B199" s="7"/>
      <c r="C199" s="76"/>
      <c r="D199" s="7"/>
    </row>
    <row r="200" spans="2:4" s="5" customFormat="1">
      <c r="B200" s="7"/>
      <c r="C200" s="76"/>
      <c r="D200" s="7"/>
    </row>
    <row r="201" spans="2:4" s="5" customFormat="1">
      <c r="B201" s="7"/>
      <c r="C201" s="76"/>
      <c r="D201" s="7"/>
    </row>
    <row r="202" spans="2:4" s="5" customFormat="1">
      <c r="B202" s="7"/>
      <c r="C202" s="76"/>
      <c r="D202" s="7"/>
    </row>
    <row r="203" spans="2:4" s="5" customFormat="1">
      <c r="B203" s="7"/>
      <c r="C203" s="76"/>
      <c r="D203" s="7"/>
    </row>
    <row r="204" spans="2:4" s="5" customFormat="1">
      <c r="B204" s="7"/>
      <c r="C204" s="76"/>
      <c r="D204" s="7"/>
    </row>
    <row r="205" spans="2:4" s="5" customFormat="1">
      <c r="B205" s="7"/>
      <c r="C205" s="76"/>
      <c r="D205" s="7"/>
    </row>
    <row r="206" spans="2:4" s="5" customFormat="1">
      <c r="B206" s="7"/>
      <c r="C206" s="76"/>
      <c r="D206" s="7"/>
    </row>
    <row r="207" spans="2:4" s="5" customFormat="1">
      <c r="B207" s="7"/>
      <c r="C207" s="76"/>
      <c r="D207" s="7"/>
    </row>
    <row r="208" spans="2:4" s="5" customFormat="1">
      <c r="B208" s="7"/>
      <c r="C208" s="76"/>
      <c r="D208" s="7"/>
    </row>
    <row r="209" spans="2:4" s="5" customFormat="1">
      <c r="B209" s="7"/>
      <c r="C209" s="76"/>
      <c r="D209" s="7"/>
    </row>
    <row r="210" spans="2:4" s="5" customFormat="1">
      <c r="B210" s="7"/>
      <c r="C210" s="76"/>
      <c r="D210" s="7"/>
    </row>
    <row r="211" spans="2:4" s="5" customFormat="1">
      <c r="B211" s="7"/>
      <c r="C211" s="76"/>
      <c r="D211" s="7"/>
    </row>
    <row r="212" spans="2:4" s="5" customFormat="1">
      <c r="B212" s="7"/>
      <c r="C212" s="76"/>
      <c r="D212" s="7"/>
    </row>
    <row r="213" spans="2:4" s="5" customFormat="1">
      <c r="B213" s="7"/>
      <c r="C213" s="76"/>
      <c r="D213" s="7"/>
    </row>
    <row r="214" spans="2:4" s="5" customFormat="1">
      <c r="B214" s="7"/>
      <c r="C214" s="76"/>
      <c r="D214" s="7"/>
    </row>
    <row r="215" spans="2:4" s="5" customFormat="1">
      <c r="B215" s="7"/>
      <c r="C215" s="76"/>
      <c r="D215" s="7"/>
    </row>
    <row r="216" spans="2:4" s="5" customFormat="1">
      <c r="B216" s="7"/>
      <c r="C216" s="76"/>
      <c r="D216" s="7"/>
    </row>
    <row r="217" spans="2:4" s="5" customFormat="1">
      <c r="B217" s="7"/>
      <c r="C217" s="76"/>
      <c r="D217" s="7"/>
    </row>
    <row r="218" spans="2:4" s="5" customFormat="1">
      <c r="B218" s="7"/>
      <c r="C218" s="76"/>
      <c r="D218" s="7"/>
    </row>
    <row r="219" spans="2:4" s="5" customFormat="1">
      <c r="B219" s="7"/>
      <c r="C219" s="76"/>
      <c r="D219" s="7"/>
    </row>
    <row r="220" spans="2:4" s="5" customFormat="1">
      <c r="B220" s="7"/>
      <c r="C220" s="76"/>
      <c r="D220" s="7"/>
    </row>
    <row r="221" spans="2:4" s="5" customFormat="1">
      <c r="B221" s="7"/>
      <c r="C221" s="76"/>
      <c r="D221" s="7"/>
    </row>
    <row r="222" spans="2:4" s="5" customFormat="1">
      <c r="B222" s="7"/>
      <c r="C222" s="76"/>
      <c r="D222" s="7"/>
    </row>
    <row r="223" spans="2:4" s="5" customFormat="1">
      <c r="B223" s="7"/>
      <c r="C223" s="76"/>
      <c r="D223" s="7"/>
    </row>
  </sheetData>
  <sheetProtection algorithmName="SHA-512" hashValue="HvqghwY3nHZ+YHeRFnbU2tOPT8vKAWlGh8R9E+yFNPFxtyDRaW1G1PXOm1Ism+PBIhzXVCeCJMiqNtBUlx2dTg==" saltValue="pQR3jmUqG58EwkHEkQRQSg==" spinCount="100000" sheet="1" objects="1" scenarios="1"/>
  <sortState ref="B5:F12">
    <sortCondition ref="B5:B12"/>
  </sortState>
  <mergeCells count="2">
    <mergeCell ref="C1:D1"/>
    <mergeCell ref="D2:F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I1029"/>
  <sheetViews>
    <sheetView zoomScaleNormal="100"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21.7109375" style="8" customWidth="1"/>
    <col min="3" max="3" width="21.7109375" style="74" customWidth="1"/>
    <col min="4" max="4" width="39.85546875" style="81" customWidth="1"/>
    <col min="5" max="5" width="9.140625" style="82"/>
    <col min="6" max="6" width="9.5703125" style="1" bestFit="1" customWidth="1"/>
    <col min="7" max="7" width="10" style="1" bestFit="1" customWidth="1"/>
    <col min="8" max="16384" width="9.140625" style="1"/>
  </cols>
  <sheetData>
    <row r="1" spans="1:9" ht="36.6" customHeight="1">
      <c r="A1" s="13"/>
      <c r="B1" s="13"/>
      <c r="C1" s="401" t="s">
        <v>70</v>
      </c>
      <c r="D1" s="401"/>
    </row>
    <row r="2" spans="1:9" ht="14.25">
      <c r="B2" s="204" t="s">
        <v>11</v>
      </c>
      <c r="C2" s="280">
        <f>SUM((C788-C789)+(C794-C795)+(C809-C810)+(C833-C834)+(C838-C839)+(C856-C857)+(C919-C920))</f>
        <v>1371746.409</v>
      </c>
      <c r="D2" s="310"/>
    </row>
    <row r="3" spans="1:9">
      <c r="B3" s="6"/>
      <c r="C3" s="123"/>
      <c r="D3" s="80"/>
    </row>
    <row r="4" spans="1:9" s="18" customFormat="1" ht="32.25" customHeight="1">
      <c r="B4" s="308" t="s">
        <v>7</v>
      </c>
      <c r="C4" s="311" t="s">
        <v>8</v>
      </c>
      <c r="D4" s="181" t="s">
        <v>13</v>
      </c>
      <c r="E4" s="103"/>
    </row>
    <row r="5" spans="1:9" ht="34.5" customHeight="1">
      <c r="B5" s="427" t="s">
        <v>27</v>
      </c>
      <c r="C5" s="427"/>
      <c r="D5" s="427"/>
      <c r="E5" s="83"/>
    </row>
    <row r="6" spans="1:9" ht="15">
      <c r="B6" s="358">
        <v>42979.285798611112</v>
      </c>
      <c r="C6" s="342">
        <v>50</v>
      </c>
      <c r="D6" s="375" t="s">
        <v>3573</v>
      </c>
      <c r="E6" s="129"/>
      <c r="F6" s="115"/>
      <c r="G6" s="115"/>
      <c r="I6" s="100"/>
    </row>
    <row r="7" spans="1:9" ht="15">
      <c r="B7" s="358">
        <v>42979.322905092595</v>
      </c>
      <c r="C7" s="342">
        <v>100</v>
      </c>
      <c r="D7" s="375" t="s">
        <v>4106</v>
      </c>
      <c r="E7" s="129"/>
      <c r="F7" s="115"/>
      <c r="G7" s="115"/>
      <c r="I7" s="100"/>
    </row>
    <row r="8" spans="1:9" ht="15">
      <c r="B8" s="358">
        <v>42979.347210648149</v>
      </c>
      <c r="C8" s="342">
        <v>1500</v>
      </c>
      <c r="D8" s="375" t="s">
        <v>2942</v>
      </c>
      <c r="E8" s="129"/>
      <c r="F8" s="115"/>
      <c r="G8" s="115"/>
      <c r="I8" s="100"/>
    </row>
    <row r="9" spans="1:9" ht="15">
      <c r="B9" s="358">
        <v>42979.368067129632</v>
      </c>
      <c r="C9" s="342">
        <v>1000</v>
      </c>
      <c r="D9" s="376" t="s">
        <v>4107</v>
      </c>
      <c r="E9" s="129"/>
      <c r="F9" s="115"/>
      <c r="G9" s="115"/>
      <c r="I9" s="100"/>
    </row>
    <row r="10" spans="1:9" ht="15">
      <c r="B10" s="358">
        <v>42979.394270833334</v>
      </c>
      <c r="C10" s="359">
        <v>1000</v>
      </c>
      <c r="D10" s="375" t="s">
        <v>2450</v>
      </c>
      <c r="E10" s="129"/>
      <c r="F10" s="115"/>
      <c r="G10" s="115"/>
      <c r="I10" s="100"/>
    </row>
    <row r="11" spans="1:9" ht="15">
      <c r="B11" s="358">
        <v>42979.427071759259</v>
      </c>
      <c r="C11" s="342">
        <v>1000</v>
      </c>
      <c r="D11" s="377" t="s">
        <v>3709</v>
      </c>
      <c r="E11" s="129"/>
      <c r="F11" s="115"/>
      <c r="G11" s="115"/>
      <c r="I11" s="100"/>
    </row>
    <row r="12" spans="1:9" ht="15">
      <c r="B12" s="358">
        <v>42979.466840277775</v>
      </c>
      <c r="C12" s="342">
        <v>1500</v>
      </c>
      <c r="D12" s="375" t="s">
        <v>4108</v>
      </c>
      <c r="E12" s="129"/>
      <c r="F12" s="115"/>
      <c r="G12" s="115"/>
      <c r="I12" s="100"/>
    </row>
    <row r="13" spans="1:9" ht="15">
      <c r="B13" s="358">
        <v>42979.475925925923</v>
      </c>
      <c r="C13" s="342">
        <v>300</v>
      </c>
      <c r="D13" s="375" t="s">
        <v>4109</v>
      </c>
      <c r="E13" s="129"/>
      <c r="F13" s="115"/>
      <c r="G13" s="115"/>
      <c r="I13" s="100"/>
    </row>
    <row r="14" spans="1:9" ht="15">
      <c r="B14" s="358">
        <v>42979.478402777779</v>
      </c>
      <c r="C14" s="342">
        <v>2000</v>
      </c>
      <c r="D14" s="375" t="s">
        <v>4110</v>
      </c>
      <c r="E14" s="129"/>
      <c r="F14" s="115"/>
      <c r="G14" s="115"/>
      <c r="I14" s="100"/>
    </row>
    <row r="15" spans="1:9" ht="15">
      <c r="B15" s="358">
        <v>42979.488923611112</v>
      </c>
      <c r="C15" s="342">
        <v>14150</v>
      </c>
      <c r="D15" s="375" t="s">
        <v>4111</v>
      </c>
      <c r="E15" s="129"/>
      <c r="F15" s="115"/>
      <c r="G15" s="115"/>
      <c r="I15" s="100"/>
    </row>
    <row r="16" spans="1:9" ht="15">
      <c r="B16" s="358">
        <v>42979.500219907408</v>
      </c>
      <c r="C16" s="342">
        <v>200</v>
      </c>
      <c r="D16" s="378" t="s">
        <v>4112</v>
      </c>
      <c r="E16" s="129"/>
      <c r="F16" s="115"/>
      <c r="G16" s="115"/>
      <c r="I16" s="100"/>
    </row>
    <row r="17" spans="2:9" ht="15">
      <c r="B17" s="358">
        <v>42979.538425925923</v>
      </c>
      <c r="C17" s="342">
        <v>200</v>
      </c>
      <c r="D17" s="378" t="s">
        <v>4113</v>
      </c>
      <c r="E17" s="129"/>
      <c r="F17" s="115"/>
      <c r="G17" s="115"/>
      <c r="I17" s="100"/>
    </row>
    <row r="18" spans="2:9" ht="15">
      <c r="B18" s="358">
        <v>42979.541909722226</v>
      </c>
      <c r="C18" s="342">
        <v>300</v>
      </c>
      <c r="D18" s="378" t="s">
        <v>4114</v>
      </c>
      <c r="E18" s="129"/>
      <c r="F18" s="115"/>
      <c r="G18" s="115"/>
      <c r="I18" s="100"/>
    </row>
    <row r="19" spans="2:9" ht="15">
      <c r="B19" s="358">
        <v>42979.545347222222</v>
      </c>
      <c r="C19" s="342">
        <v>1000</v>
      </c>
      <c r="D19" s="378" t="s">
        <v>2789</v>
      </c>
      <c r="E19" s="129"/>
      <c r="F19" s="115"/>
      <c r="G19" s="115"/>
      <c r="I19" s="100"/>
    </row>
    <row r="20" spans="2:9" ht="15">
      <c r="B20" s="358">
        <v>42979.546666666669</v>
      </c>
      <c r="C20" s="342">
        <v>250</v>
      </c>
      <c r="D20" s="378" t="s">
        <v>4115</v>
      </c>
      <c r="E20" s="129"/>
      <c r="F20" s="115"/>
      <c r="G20" s="115"/>
      <c r="I20" s="100"/>
    </row>
    <row r="21" spans="2:9" ht="15">
      <c r="B21" s="358">
        <v>42979.555636574078</v>
      </c>
      <c r="C21" s="342">
        <v>500</v>
      </c>
      <c r="D21" s="378" t="s">
        <v>4116</v>
      </c>
      <c r="E21" s="129"/>
      <c r="F21" s="115"/>
      <c r="G21" s="115"/>
      <c r="I21" s="100"/>
    </row>
    <row r="22" spans="2:9" ht="15">
      <c r="B22" s="358">
        <v>42979.5627662037</v>
      </c>
      <c r="C22" s="342">
        <v>300</v>
      </c>
      <c r="D22" s="378" t="s">
        <v>4117</v>
      </c>
      <c r="E22" s="129"/>
      <c r="F22" s="115"/>
      <c r="G22" s="115"/>
      <c r="I22" s="100"/>
    </row>
    <row r="23" spans="2:9" ht="15">
      <c r="B23" s="358">
        <v>42979.576307870368</v>
      </c>
      <c r="C23" s="342">
        <v>18500</v>
      </c>
      <c r="D23" s="378" t="s">
        <v>4118</v>
      </c>
      <c r="E23" s="129"/>
      <c r="F23" s="115"/>
      <c r="G23" s="115"/>
      <c r="I23" s="100"/>
    </row>
    <row r="24" spans="2:9" ht="15">
      <c r="B24" s="358">
        <v>42979.583402777775</v>
      </c>
      <c r="C24" s="342">
        <v>500</v>
      </c>
      <c r="D24" s="378" t="s">
        <v>4119</v>
      </c>
      <c r="E24" s="129"/>
      <c r="F24" s="115"/>
      <c r="G24" s="115"/>
      <c r="I24" s="100"/>
    </row>
    <row r="25" spans="2:9" ht="15">
      <c r="B25" s="358">
        <v>42979.595451388886</v>
      </c>
      <c r="C25" s="342">
        <v>1000</v>
      </c>
      <c r="D25" s="378" t="s">
        <v>3114</v>
      </c>
      <c r="E25" s="129"/>
      <c r="F25" s="115"/>
      <c r="G25" s="115"/>
      <c r="I25" s="100"/>
    </row>
    <row r="26" spans="2:9" ht="15">
      <c r="B26" s="358">
        <v>42979.604837962965</v>
      </c>
      <c r="C26" s="342">
        <v>101</v>
      </c>
      <c r="D26" s="378" t="s">
        <v>4120</v>
      </c>
      <c r="E26" s="129"/>
      <c r="F26" s="115"/>
      <c r="G26" s="115"/>
      <c r="I26" s="100"/>
    </row>
    <row r="27" spans="2:9" ht="15">
      <c r="B27" s="358">
        <v>42979.652662037035</v>
      </c>
      <c r="C27" s="342">
        <v>3000</v>
      </c>
      <c r="D27" s="378" t="s">
        <v>4121</v>
      </c>
      <c r="E27" s="129"/>
      <c r="F27" s="115"/>
      <c r="G27" s="115"/>
      <c r="I27" s="100"/>
    </row>
    <row r="28" spans="2:9" ht="15">
      <c r="B28" s="358">
        <v>42979.709907407407</v>
      </c>
      <c r="C28" s="342">
        <v>6300</v>
      </c>
      <c r="D28" s="378" t="s">
        <v>4122</v>
      </c>
      <c r="E28" s="129"/>
      <c r="F28" s="115"/>
      <c r="G28" s="115"/>
      <c r="I28" s="100"/>
    </row>
    <row r="29" spans="2:9" ht="15">
      <c r="B29" s="358">
        <v>42979.727280092593</v>
      </c>
      <c r="C29" s="342">
        <v>2500</v>
      </c>
      <c r="D29" s="378" t="s">
        <v>4123</v>
      </c>
      <c r="E29" s="129"/>
      <c r="F29" s="115"/>
      <c r="G29" s="115"/>
      <c r="I29" s="100"/>
    </row>
    <row r="30" spans="2:9" ht="15">
      <c r="B30" s="358">
        <v>42979.72929398148</v>
      </c>
      <c r="C30" s="342">
        <v>500</v>
      </c>
      <c r="D30" s="378" t="s">
        <v>4124</v>
      </c>
      <c r="E30" s="129"/>
      <c r="F30" s="115"/>
      <c r="G30" s="115"/>
      <c r="I30" s="100"/>
    </row>
    <row r="31" spans="2:9" ht="15">
      <c r="B31" s="358">
        <v>42979.833599537036</v>
      </c>
      <c r="C31" s="342">
        <v>1000</v>
      </c>
      <c r="D31" s="378" t="s">
        <v>4125</v>
      </c>
      <c r="E31" s="129"/>
      <c r="F31" s="115"/>
      <c r="G31" s="115"/>
      <c r="I31" s="100"/>
    </row>
    <row r="32" spans="2:9" ht="15">
      <c r="B32" s="358">
        <v>42979.878668981481</v>
      </c>
      <c r="C32" s="342">
        <v>500</v>
      </c>
      <c r="D32" s="378" t="s">
        <v>4126</v>
      </c>
      <c r="E32" s="129"/>
      <c r="F32" s="115"/>
      <c r="G32" s="115"/>
      <c r="I32" s="100"/>
    </row>
    <row r="33" spans="2:9" ht="15">
      <c r="B33" s="358">
        <v>42979.944606481484</v>
      </c>
      <c r="C33" s="342">
        <v>500</v>
      </c>
      <c r="D33" s="378" t="s">
        <v>4127</v>
      </c>
      <c r="E33" s="129"/>
      <c r="F33" s="115"/>
      <c r="G33" s="115"/>
      <c r="I33" s="100"/>
    </row>
    <row r="34" spans="2:9" ht="15">
      <c r="B34" s="358">
        <v>42979.965266203704</v>
      </c>
      <c r="C34" s="342">
        <v>1000</v>
      </c>
      <c r="D34" s="378" t="s">
        <v>4128</v>
      </c>
      <c r="E34" s="129"/>
      <c r="F34" s="115"/>
      <c r="G34" s="115"/>
      <c r="I34" s="100"/>
    </row>
    <row r="35" spans="2:9" ht="15">
      <c r="B35" s="358">
        <v>42980.045138888891</v>
      </c>
      <c r="C35" s="342">
        <v>2000</v>
      </c>
      <c r="D35" s="378" t="s">
        <v>3824</v>
      </c>
      <c r="E35" s="129"/>
      <c r="F35" s="115"/>
      <c r="G35" s="115"/>
      <c r="I35" s="100"/>
    </row>
    <row r="36" spans="2:9" ht="15">
      <c r="B36" s="358">
        <v>42980.32640046296</v>
      </c>
      <c r="C36" s="342">
        <v>500</v>
      </c>
      <c r="D36" s="378" t="s">
        <v>4128</v>
      </c>
      <c r="E36" s="129"/>
      <c r="F36" s="115"/>
      <c r="G36" s="115"/>
      <c r="I36" s="100"/>
    </row>
    <row r="37" spans="2:9" ht="15">
      <c r="B37" s="358">
        <v>42980.32984953704</v>
      </c>
      <c r="C37" s="342">
        <v>300</v>
      </c>
      <c r="D37" s="378" t="s">
        <v>4129</v>
      </c>
      <c r="E37" s="129"/>
      <c r="F37" s="115"/>
      <c r="G37" s="115"/>
      <c r="I37" s="100"/>
    </row>
    <row r="38" spans="2:9" ht="15">
      <c r="B38" s="358">
        <v>42980.368043981478</v>
      </c>
      <c r="C38" s="342">
        <v>500</v>
      </c>
      <c r="D38" s="378" t="s">
        <v>4130</v>
      </c>
      <c r="E38" s="129"/>
      <c r="F38" s="115"/>
      <c r="G38" s="115"/>
      <c r="I38" s="100"/>
    </row>
    <row r="39" spans="2:9" ht="15">
      <c r="B39" s="358">
        <v>42980.378483796296</v>
      </c>
      <c r="C39" s="342">
        <v>1000</v>
      </c>
      <c r="D39" s="378" t="s">
        <v>4131</v>
      </c>
      <c r="E39" s="129"/>
      <c r="F39" s="115"/>
      <c r="G39" s="115"/>
      <c r="I39" s="100"/>
    </row>
    <row r="40" spans="2:9" ht="15">
      <c r="B40" s="358">
        <v>42980.399398148147</v>
      </c>
      <c r="C40" s="342">
        <v>500</v>
      </c>
      <c r="D40" s="378" t="s">
        <v>4132</v>
      </c>
      <c r="E40" s="129"/>
      <c r="F40" s="115"/>
      <c r="G40" s="115"/>
      <c r="I40" s="100"/>
    </row>
    <row r="41" spans="2:9" ht="15">
      <c r="B41" s="358">
        <v>42980.402766203704</v>
      </c>
      <c r="C41" s="342">
        <v>3000</v>
      </c>
      <c r="D41" s="378" t="s">
        <v>4133</v>
      </c>
      <c r="E41" s="129"/>
      <c r="F41" s="115"/>
      <c r="G41" s="115"/>
      <c r="I41" s="100"/>
    </row>
    <row r="42" spans="2:9" ht="15">
      <c r="B42" s="358">
        <v>42980.403819444444</v>
      </c>
      <c r="C42" s="342">
        <v>300</v>
      </c>
      <c r="D42" s="378" t="s">
        <v>4134</v>
      </c>
      <c r="E42" s="129"/>
      <c r="F42" s="115"/>
      <c r="G42" s="115"/>
      <c r="I42" s="100"/>
    </row>
    <row r="43" spans="2:9" ht="15">
      <c r="B43" s="358">
        <v>42980.458460648151</v>
      </c>
      <c r="C43" s="342">
        <v>300</v>
      </c>
      <c r="D43" s="378" t="s">
        <v>2260</v>
      </c>
      <c r="E43" s="129"/>
      <c r="F43" s="115"/>
      <c r="G43" s="115"/>
      <c r="I43" s="100"/>
    </row>
    <row r="44" spans="2:9" ht="15">
      <c r="B44" s="358">
        <v>42980.521145833336</v>
      </c>
      <c r="C44" s="342">
        <v>5000</v>
      </c>
      <c r="D44" s="378" t="s">
        <v>4135</v>
      </c>
      <c r="E44" s="129"/>
      <c r="F44" s="115"/>
      <c r="G44" s="115"/>
      <c r="I44" s="100"/>
    </row>
    <row r="45" spans="2:9" ht="15">
      <c r="B45" s="358">
        <v>42980.545162037037</v>
      </c>
      <c r="C45" s="342">
        <v>3000</v>
      </c>
      <c r="D45" s="378" t="s">
        <v>4136</v>
      </c>
      <c r="E45" s="129"/>
      <c r="F45" s="115"/>
      <c r="G45" s="115"/>
      <c r="I45" s="100"/>
    </row>
    <row r="46" spans="2:9" ht="15">
      <c r="B46" s="358">
        <v>42980.581296296295</v>
      </c>
      <c r="C46" s="342">
        <v>10500</v>
      </c>
      <c r="D46" s="378" t="s">
        <v>4137</v>
      </c>
      <c r="E46" s="129"/>
      <c r="F46" s="115"/>
      <c r="G46" s="115"/>
      <c r="I46" s="100"/>
    </row>
    <row r="47" spans="2:9" ht="15">
      <c r="B47" s="358">
        <v>42980.593831018516</v>
      </c>
      <c r="C47" s="342">
        <v>1000</v>
      </c>
      <c r="D47" s="378" t="s">
        <v>4138</v>
      </c>
      <c r="E47" s="129"/>
      <c r="F47" s="115"/>
      <c r="G47" s="115"/>
      <c r="I47" s="100"/>
    </row>
    <row r="48" spans="2:9" ht="15">
      <c r="B48" s="358">
        <v>42980.60560185185</v>
      </c>
      <c r="C48" s="342">
        <v>10</v>
      </c>
      <c r="D48" s="378" t="s">
        <v>4139</v>
      </c>
      <c r="E48" s="129"/>
      <c r="F48" s="115"/>
      <c r="G48" s="115"/>
      <c r="I48" s="100"/>
    </row>
    <row r="49" spans="2:9" ht="15">
      <c r="B49" s="358">
        <v>42980.608946759261</v>
      </c>
      <c r="C49" s="342">
        <v>14500</v>
      </c>
      <c r="D49" s="378" t="s">
        <v>4140</v>
      </c>
      <c r="E49" s="129"/>
      <c r="F49" s="115"/>
      <c r="G49" s="115"/>
      <c r="I49" s="100"/>
    </row>
    <row r="50" spans="2:9" ht="15">
      <c r="B50" s="358">
        <v>42980.614571759259</v>
      </c>
      <c r="C50" s="342">
        <v>100</v>
      </c>
      <c r="D50" s="378" t="s">
        <v>2971</v>
      </c>
      <c r="E50" s="129"/>
      <c r="F50" s="115"/>
      <c r="G50" s="115"/>
      <c r="I50" s="100"/>
    </row>
    <row r="51" spans="2:9" ht="15">
      <c r="B51" s="358">
        <v>42980.656365740739</v>
      </c>
      <c r="C51" s="342">
        <v>500</v>
      </c>
      <c r="D51" s="378" t="s">
        <v>4141</v>
      </c>
      <c r="E51" s="129"/>
      <c r="F51" s="115"/>
      <c r="G51" s="115"/>
      <c r="I51" s="100"/>
    </row>
    <row r="52" spans="2:9" ht="15">
      <c r="B52" s="358">
        <v>42980.741053240738</v>
      </c>
      <c r="C52" s="342">
        <v>300</v>
      </c>
      <c r="D52" s="378" t="s">
        <v>4142</v>
      </c>
      <c r="E52" s="129"/>
      <c r="F52" s="115"/>
      <c r="G52" s="115"/>
      <c r="I52" s="100"/>
    </row>
    <row r="53" spans="2:9" ht="15">
      <c r="B53" s="358">
        <v>42980.746423611112</v>
      </c>
      <c r="C53" s="342">
        <v>1000</v>
      </c>
      <c r="D53" s="378" t="s">
        <v>4143</v>
      </c>
      <c r="E53" s="129"/>
      <c r="F53" s="115"/>
      <c r="G53" s="115"/>
      <c r="I53" s="100"/>
    </row>
    <row r="54" spans="2:9" ht="15">
      <c r="B54" s="358">
        <v>42980.767395833333</v>
      </c>
      <c r="C54" s="342">
        <v>100</v>
      </c>
      <c r="D54" s="378" t="s">
        <v>2412</v>
      </c>
      <c r="E54" s="129"/>
      <c r="F54" s="115"/>
      <c r="G54" s="115"/>
      <c r="I54" s="100"/>
    </row>
    <row r="55" spans="2:9" ht="15">
      <c r="B55" s="358">
        <v>42980.854224537034</v>
      </c>
      <c r="C55" s="342">
        <v>100</v>
      </c>
      <c r="D55" s="378" t="s">
        <v>4144</v>
      </c>
      <c r="E55" s="129"/>
      <c r="F55" s="115"/>
      <c r="G55" s="115"/>
      <c r="I55" s="100"/>
    </row>
    <row r="56" spans="2:9" ht="15">
      <c r="B56" s="358">
        <v>42980.881319444445</v>
      </c>
      <c r="C56" s="342">
        <v>1000</v>
      </c>
      <c r="D56" s="378" t="s">
        <v>3012</v>
      </c>
      <c r="E56" s="129"/>
      <c r="F56" s="115"/>
      <c r="G56" s="115"/>
      <c r="I56" s="100"/>
    </row>
    <row r="57" spans="2:9" ht="15">
      <c r="B57" s="358">
        <v>42980.888888888891</v>
      </c>
      <c r="C57" s="342">
        <v>300</v>
      </c>
      <c r="D57" s="378" t="s">
        <v>4145</v>
      </c>
      <c r="E57" s="129"/>
      <c r="F57" s="115"/>
      <c r="G57" s="115"/>
      <c r="I57" s="100"/>
    </row>
    <row r="58" spans="2:9" ht="15">
      <c r="B58" s="358">
        <v>42980.895821759259</v>
      </c>
      <c r="C58" s="342">
        <v>200</v>
      </c>
      <c r="D58" s="378" t="s">
        <v>4146</v>
      </c>
      <c r="E58" s="129"/>
      <c r="F58" s="115"/>
      <c r="G58" s="115"/>
      <c r="I58" s="100"/>
    </row>
    <row r="59" spans="2:9" ht="15">
      <c r="B59" s="358">
        <v>42980.91777777778</v>
      </c>
      <c r="C59" s="342">
        <v>500</v>
      </c>
      <c r="D59" s="378" t="s">
        <v>4147</v>
      </c>
      <c r="E59" s="129"/>
      <c r="F59" s="115"/>
      <c r="G59" s="115"/>
      <c r="I59" s="100"/>
    </row>
    <row r="60" spans="2:9" ht="15">
      <c r="B60" s="358">
        <v>42980.923692129632</v>
      </c>
      <c r="C60" s="342">
        <v>200</v>
      </c>
      <c r="D60" s="378" t="s">
        <v>4148</v>
      </c>
      <c r="E60" s="129"/>
      <c r="F60" s="115"/>
      <c r="G60" s="115"/>
      <c r="I60" s="100"/>
    </row>
    <row r="61" spans="2:9" ht="15">
      <c r="B61" s="358">
        <v>42980.967615740738</v>
      </c>
      <c r="C61" s="342">
        <v>300</v>
      </c>
      <c r="D61" s="378" t="s">
        <v>4149</v>
      </c>
      <c r="E61" s="129"/>
      <c r="F61" s="115"/>
      <c r="G61" s="115"/>
      <c r="I61" s="100"/>
    </row>
    <row r="62" spans="2:9" ht="15">
      <c r="B62" s="358">
        <v>42980.975682870368</v>
      </c>
      <c r="C62" s="342">
        <v>300</v>
      </c>
      <c r="D62" s="378" t="s">
        <v>1983</v>
      </c>
      <c r="E62" s="129"/>
      <c r="F62" s="115"/>
      <c r="G62" s="115"/>
      <c r="I62" s="100"/>
    </row>
    <row r="63" spans="2:9" ht="15">
      <c r="B63" s="358">
        <v>42981.027766203704</v>
      </c>
      <c r="C63" s="342">
        <v>150</v>
      </c>
      <c r="D63" s="378" t="s">
        <v>4150</v>
      </c>
      <c r="E63" s="129"/>
      <c r="F63" s="115"/>
      <c r="G63" s="115"/>
      <c r="I63" s="100"/>
    </row>
    <row r="64" spans="2:9" ht="15">
      <c r="B64" s="358">
        <v>42981.0625</v>
      </c>
      <c r="C64" s="342">
        <v>100</v>
      </c>
      <c r="D64" s="378" t="s">
        <v>4151</v>
      </c>
      <c r="E64" s="129"/>
      <c r="F64" s="115"/>
      <c r="G64" s="115"/>
      <c r="I64" s="100"/>
    </row>
    <row r="65" spans="2:9" ht="15">
      <c r="B65" s="358">
        <v>42981.068159722221</v>
      </c>
      <c r="C65" s="342">
        <v>1000</v>
      </c>
      <c r="D65" s="378" t="s">
        <v>4152</v>
      </c>
      <c r="E65" s="129"/>
      <c r="F65" s="115"/>
      <c r="G65" s="115"/>
      <c r="I65" s="100"/>
    </row>
    <row r="66" spans="2:9" ht="15">
      <c r="B66" s="358">
        <v>42981.386805555558</v>
      </c>
      <c r="C66" s="342">
        <v>100</v>
      </c>
      <c r="D66" s="378" t="s">
        <v>4153</v>
      </c>
      <c r="E66" s="129"/>
      <c r="F66" s="115"/>
      <c r="G66" s="115"/>
      <c r="I66" s="100"/>
    </row>
    <row r="67" spans="2:9" ht="15">
      <c r="B67" s="358">
        <v>42981.437638888892</v>
      </c>
      <c r="C67" s="342">
        <v>150</v>
      </c>
      <c r="D67" s="378" t="s">
        <v>4154</v>
      </c>
      <c r="E67" s="129"/>
      <c r="F67" s="115"/>
      <c r="G67" s="115"/>
      <c r="I67" s="100"/>
    </row>
    <row r="68" spans="2:9" ht="15">
      <c r="B68" s="358">
        <v>42981.494004629632</v>
      </c>
      <c r="C68" s="342">
        <v>300</v>
      </c>
      <c r="D68" s="378" t="s">
        <v>4155</v>
      </c>
      <c r="E68" s="129"/>
      <c r="F68" s="115"/>
      <c r="G68" s="115"/>
      <c r="I68" s="100"/>
    </row>
    <row r="69" spans="2:9" ht="15">
      <c r="B69" s="358">
        <v>42981.524305555555</v>
      </c>
      <c r="C69" s="342">
        <v>50</v>
      </c>
      <c r="D69" s="378" t="s">
        <v>4156</v>
      </c>
      <c r="E69" s="129"/>
      <c r="F69" s="115"/>
      <c r="G69" s="115"/>
      <c r="I69" s="100"/>
    </row>
    <row r="70" spans="2:9" ht="15">
      <c r="B70" s="358">
        <v>42981.532511574071</v>
      </c>
      <c r="C70" s="342">
        <v>1000</v>
      </c>
      <c r="D70" s="378" t="s">
        <v>2053</v>
      </c>
      <c r="E70" s="129"/>
      <c r="F70" s="115"/>
      <c r="G70" s="115"/>
      <c r="I70" s="100"/>
    </row>
    <row r="71" spans="2:9" ht="15">
      <c r="B71" s="358">
        <v>42981.642384259256</v>
      </c>
      <c r="C71" s="342">
        <v>300</v>
      </c>
      <c r="D71" s="378" t="s">
        <v>4157</v>
      </c>
      <c r="E71" s="129"/>
      <c r="F71" s="115"/>
      <c r="G71" s="115"/>
      <c r="I71" s="100"/>
    </row>
    <row r="72" spans="2:9" ht="15">
      <c r="B72" s="358">
        <v>42981.722060185188</v>
      </c>
      <c r="C72" s="342">
        <v>1000</v>
      </c>
      <c r="D72" s="378" t="s">
        <v>4158</v>
      </c>
      <c r="E72" s="129"/>
      <c r="F72" s="115"/>
      <c r="G72" s="115"/>
      <c r="I72" s="100"/>
    </row>
    <row r="73" spans="2:9" ht="15">
      <c r="B73" s="358">
        <v>42981.722222222219</v>
      </c>
      <c r="C73" s="342">
        <v>5000</v>
      </c>
      <c r="D73" s="378" t="s">
        <v>4159</v>
      </c>
      <c r="E73" s="129"/>
      <c r="F73" s="115"/>
      <c r="G73" s="115"/>
      <c r="I73" s="100"/>
    </row>
    <row r="74" spans="2:9" ht="15">
      <c r="B74" s="358">
        <v>42981.72934027778</v>
      </c>
      <c r="C74" s="342">
        <v>1000</v>
      </c>
      <c r="D74" s="378" t="s">
        <v>4160</v>
      </c>
      <c r="E74" s="129"/>
      <c r="F74" s="115"/>
      <c r="G74" s="115"/>
      <c r="I74" s="100"/>
    </row>
    <row r="75" spans="2:9" ht="15">
      <c r="B75" s="358">
        <v>42981.751122685186</v>
      </c>
      <c r="C75" s="342">
        <v>100</v>
      </c>
      <c r="D75" s="378" t="s">
        <v>4161</v>
      </c>
      <c r="E75" s="129"/>
      <c r="F75" s="115"/>
      <c r="G75" s="115"/>
      <c r="I75" s="100"/>
    </row>
    <row r="76" spans="2:9" ht="15">
      <c r="B76" s="358">
        <v>42981.816180555557</v>
      </c>
      <c r="C76" s="342">
        <v>3500</v>
      </c>
      <c r="D76" s="378" t="s">
        <v>4162</v>
      </c>
      <c r="E76" s="129"/>
      <c r="F76" s="115"/>
      <c r="G76" s="115"/>
      <c r="I76" s="100"/>
    </row>
    <row r="77" spans="2:9" ht="15">
      <c r="B77" s="358">
        <v>42981.835104166668</v>
      </c>
      <c r="C77" s="342">
        <v>3000</v>
      </c>
      <c r="D77" s="378" t="s">
        <v>3044</v>
      </c>
      <c r="E77" s="129"/>
      <c r="F77" s="115"/>
      <c r="G77" s="115"/>
      <c r="I77" s="100"/>
    </row>
    <row r="78" spans="2:9" ht="15">
      <c r="B78" s="358">
        <v>42981.937106481484</v>
      </c>
      <c r="C78" s="342">
        <v>300</v>
      </c>
      <c r="D78" s="378" t="s">
        <v>4163</v>
      </c>
      <c r="E78" s="129"/>
      <c r="F78" s="115"/>
      <c r="G78" s="115"/>
      <c r="I78" s="100"/>
    </row>
    <row r="79" spans="2:9" ht="15">
      <c r="B79" s="358">
        <v>42981.996562499997</v>
      </c>
      <c r="C79" s="342">
        <v>3000</v>
      </c>
      <c r="D79" s="378" t="s">
        <v>4164</v>
      </c>
      <c r="E79" s="129"/>
      <c r="F79" s="115"/>
      <c r="G79" s="115"/>
      <c r="I79" s="100"/>
    </row>
    <row r="80" spans="2:9" ht="15">
      <c r="B80" s="358">
        <v>42982.027789351851</v>
      </c>
      <c r="C80" s="342">
        <v>300</v>
      </c>
      <c r="D80" s="378" t="s">
        <v>2288</v>
      </c>
      <c r="E80" s="129"/>
      <c r="F80" s="115"/>
      <c r="G80" s="115"/>
      <c r="I80" s="100"/>
    </row>
    <row r="81" spans="2:9" ht="15">
      <c r="B81" s="358">
        <v>42982.092129629629</v>
      </c>
      <c r="C81" s="342">
        <v>1500</v>
      </c>
      <c r="D81" s="378" t="s">
        <v>4165</v>
      </c>
      <c r="E81" s="129"/>
      <c r="F81" s="115"/>
      <c r="G81" s="115"/>
      <c r="I81" s="100"/>
    </row>
    <row r="82" spans="2:9" ht="15">
      <c r="B82" s="358">
        <v>42982.100694444445</v>
      </c>
      <c r="C82" s="342">
        <v>100</v>
      </c>
      <c r="D82" s="378" t="s">
        <v>4166</v>
      </c>
      <c r="E82" s="129"/>
      <c r="F82" s="115"/>
      <c r="G82" s="115"/>
      <c r="I82" s="100"/>
    </row>
    <row r="83" spans="2:9" ht="15">
      <c r="B83" s="358">
        <v>42982.107638888891</v>
      </c>
      <c r="C83" s="342">
        <v>3000</v>
      </c>
      <c r="D83" s="378" t="s">
        <v>4167</v>
      </c>
      <c r="E83" s="129"/>
      <c r="F83" s="115"/>
      <c r="G83" s="115"/>
      <c r="I83" s="100"/>
    </row>
    <row r="84" spans="2:9" ht="15">
      <c r="B84" s="358">
        <v>42982.118055555555</v>
      </c>
      <c r="C84" s="342">
        <v>10000</v>
      </c>
      <c r="D84" s="378" t="s">
        <v>4168</v>
      </c>
      <c r="E84" s="129"/>
      <c r="F84" s="115"/>
      <c r="G84" s="115"/>
      <c r="I84" s="100"/>
    </row>
    <row r="85" spans="2:9" ht="15">
      <c r="B85" s="358">
        <v>42982.266886574071</v>
      </c>
      <c r="C85" s="342">
        <v>2750</v>
      </c>
      <c r="D85" s="378" t="s">
        <v>4169</v>
      </c>
      <c r="E85" s="129"/>
      <c r="F85" s="115"/>
      <c r="G85" s="115"/>
      <c r="I85" s="100"/>
    </row>
    <row r="86" spans="2:9" ht="15">
      <c r="B86" s="358">
        <v>42982.428587962961</v>
      </c>
      <c r="C86" s="342">
        <v>6250</v>
      </c>
      <c r="D86" s="378" t="s">
        <v>4120</v>
      </c>
      <c r="E86" s="129"/>
      <c r="F86" s="115"/>
      <c r="G86" s="115"/>
      <c r="I86" s="100"/>
    </row>
    <row r="87" spans="2:9" ht="15">
      <c r="B87" s="358">
        <v>42982.437638888892</v>
      </c>
      <c r="C87" s="342">
        <v>1</v>
      </c>
      <c r="D87" s="378" t="s">
        <v>4170</v>
      </c>
      <c r="E87" s="129"/>
      <c r="F87" s="115"/>
      <c r="G87" s="115"/>
      <c r="I87" s="100"/>
    </row>
    <row r="88" spans="2:9" ht="15">
      <c r="B88" s="358">
        <v>42982.437662037039</v>
      </c>
      <c r="C88" s="342">
        <v>1</v>
      </c>
      <c r="D88" s="378" t="s">
        <v>4171</v>
      </c>
      <c r="E88" s="129"/>
      <c r="F88" s="115"/>
      <c r="G88" s="115"/>
      <c r="I88" s="100"/>
    </row>
    <row r="89" spans="2:9" ht="15">
      <c r="B89" s="358">
        <v>42982.441134259258</v>
      </c>
      <c r="C89" s="342">
        <v>1</v>
      </c>
      <c r="D89" s="378" t="s">
        <v>4172</v>
      </c>
      <c r="E89" s="129"/>
      <c r="F89" s="115"/>
      <c r="G89" s="115"/>
      <c r="I89" s="100"/>
    </row>
    <row r="90" spans="2:9" ht="15">
      <c r="B90" s="358">
        <v>42982.441192129627</v>
      </c>
      <c r="C90" s="342">
        <v>1</v>
      </c>
      <c r="D90" s="378" t="s">
        <v>4173</v>
      </c>
      <c r="E90" s="129"/>
      <c r="F90" s="115"/>
      <c r="G90" s="115"/>
      <c r="I90" s="100"/>
    </row>
    <row r="91" spans="2:9" ht="15">
      <c r="B91" s="358">
        <v>42982.448055555556</v>
      </c>
      <c r="C91" s="342">
        <v>500</v>
      </c>
      <c r="D91" s="378" t="s">
        <v>4174</v>
      </c>
      <c r="E91" s="129"/>
      <c r="F91" s="115"/>
      <c r="G91" s="115"/>
      <c r="I91" s="100"/>
    </row>
    <row r="92" spans="2:9" ht="15">
      <c r="B92" s="358">
        <v>42982.48065972222</v>
      </c>
      <c r="C92" s="342">
        <v>15000</v>
      </c>
      <c r="D92" s="378" t="s">
        <v>2493</v>
      </c>
      <c r="E92" s="129"/>
      <c r="F92" s="115"/>
      <c r="G92" s="115"/>
      <c r="I92" s="100"/>
    </row>
    <row r="93" spans="2:9" ht="15">
      <c r="B93" s="358">
        <v>42982.49800925926</v>
      </c>
      <c r="C93" s="342">
        <v>500</v>
      </c>
      <c r="D93" s="378" t="s">
        <v>4175</v>
      </c>
      <c r="E93" s="129"/>
      <c r="F93" s="115"/>
      <c r="G93" s="115"/>
      <c r="I93" s="100"/>
    </row>
    <row r="94" spans="2:9" ht="15">
      <c r="B94" s="358">
        <v>42982.514178240737</v>
      </c>
      <c r="C94" s="342">
        <v>300</v>
      </c>
      <c r="D94" s="378" t="s">
        <v>4176</v>
      </c>
      <c r="E94" s="129"/>
      <c r="F94" s="115"/>
      <c r="G94" s="115"/>
      <c r="I94" s="100"/>
    </row>
    <row r="95" spans="2:9" ht="15">
      <c r="B95" s="358">
        <v>42982.515300925923</v>
      </c>
      <c r="C95" s="342">
        <v>800</v>
      </c>
      <c r="D95" s="378" t="s">
        <v>4177</v>
      </c>
      <c r="E95" s="129"/>
      <c r="F95" s="115"/>
      <c r="G95" s="115"/>
      <c r="I95" s="100"/>
    </row>
    <row r="96" spans="2:9" ht="15">
      <c r="B96" s="358">
        <v>42982.517361111109</v>
      </c>
      <c r="C96" s="342">
        <v>300</v>
      </c>
      <c r="D96" s="378" t="s">
        <v>3436</v>
      </c>
      <c r="E96" s="129"/>
      <c r="F96" s="115"/>
      <c r="G96" s="115"/>
      <c r="I96" s="100"/>
    </row>
    <row r="97" spans="2:9" ht="15">
      <c r="B97" s="358">
        <v>42982.52925925926</v>
      </c>
      <c r="C97" s="342">
        <v>16000</v>
      </c>
      <c r="D97" s="378" t="s">
        <v>4178</v>
      </c>
      <c r="E97" s="129"/>
      <c r="F97" s="115"/>
      <c r="G97" s="115"/>
      <c r="I97" s="100"/>
    </row>
    <row r="98" spans="2:9" ht="15">
      <c r="B98" s="358">
        <v>42982.534872685188</v>
      </c>
      <c r="C98" s="342">
        <v>1</v>
      </c>
      <c r="D98" s="378" t="s">
        <v>2682</v>
      </c>
      <c r="E98" s="129"/>
      <c r="F98" s="115"/>
      <c r="G98" s="115"/>
      <c r="I98" s="100"/>
    </row>
    <row r="99" spans="2:9" ht="15">
      <c r="B99" s="358">
        <v>42982.552118055559</v>
      </c>
      <c r="C99" s="342">
        <v>300</v>
      </c>
      <c r="D99" s="378" t="s">
        <v>4179</v>
      </c>
      <c r="E99" s="129"/>
      <c r="F99" s="115"/>
      <c r="G99" s="115"/>
      <c r="I99" s="100"/>
    </row>
    <row r="100" spans="2:9" ht="15">
      <c r="B100" s="358">
        <v>42982.569444444445</v>
      </c>
      <c r="C100" s="342">
        <v>100</v>
      </c>
      <c r="D100" s="378" t="s">
        <v>4180</v>
      </c>
      <c r="E100" s="129"/>
      <c r="F100" s="115"/>
      <c r="G100" s="115"/>
      <c r="I100" s="100"/>
    </row>
    <row r="101" spans="2:9" ht="15">
      <c r="B101" s="358">
        <v>42982.597337962965</v>
      </c>
      <c r="C101" s="342">
        <v>1000</v>
      </c>
      <c r="D101" s="378" t="s">
        <v>4181</v>
      </c>
      <c r="E101" s="129"/>
      <c r="F101" s="115"/>
      <c r="G101" s="115"/>
      <c r="I101" s="100"/>
    </row>
    <row r="102" spans="2:9" ht="15">
      <c r="B102" s="358">
        <v>42982.621689814812</v>
      </c>
      <c r="C102" s="342">
        <v>330</v>
      </c>
      <c r="D102" s="378" t="s">
        <v>3249</v>
      </c>
      <c r="E102" s="129"/>
      <c r="F102" s="115"/>
      <c r="G102" s="115"/>
      <c r="I102" s="100"/>
    </row>
    <row r="103" spans="2:9" ht="15">
      <c r="B103" s="358">
        <v>42982.646087962959</v>
      </c>
      <c r="C103" s="342">
        <v>500</v>
      </c>
      <c r="D103" s="378" t="s">
        <v>4182</v>
      </c>
      <c r="E103" s="129"/>
      <c r="F103" s="115"/>
      <c r="G103" s="115"/>
      <c r="I103" s="100"/>
    </row>
    <row r="104" spans="2:9" ht="15">
      <c r="B104" s="358">
        <v>42982.649363425924</v>
      </c>
      <c r="C104" s="342">
        <v>10000</v>
      </c>
      <c r="D104" s="378" t="s">
        <v>4183</v>
      </c>
      <c r="E104" s="129"/>
      <c r="F104" s="115"/>
      <c r="G104" s="115"/>
      <c r="I104" s="100"/>
    </row>
    <row r="105" spans="2:9" ht="15">
      <c r="B105" s="358">
        <v>42982.708113425928</v>
      </c>
      <c r="C105" s="342">
        <v>5000</v>
      </c>
      <c r="D105" s="378" t="s">
        <v>3571</v>
      </c>
      <c r="E105" s="129"/>
      <c r="F105" s="115"/>
      <c r="G105" s="115"/>
      <c r="I105" s="100"/>
    </row>
    <row r="106" spans="2:9" ht="15">
      <c r="B106" s="358">
        <v>42982.715451388889</v>
      </c>
      <c r="C106" s="342">
        <v>300</v>
      </c>
      <c r="D106" s="378" t="s">
        <v>4184</v>
      </c>
      <c r="E106" s="129"/>
      <c r="F106" s="115"/>
      <c r="G106" s="115"/>
      <c r="I106" s="100"/>
    </row>
    <row r="107" spans="2:9" ht="15">
      <c r="B107" s="358">
        <v>42982.717372685183</v>
      </c>
      <c r="C107" s="342">
        <v>400</v>
      </c>
      <c r="D107" s="378" t="s">
        <v>4185</v>
      </c>
      <c r="E107" s="129"/>
      <c r="F107" s="115"/>
      <c r="G107" s="115"/>
      <c r="I107" s="100"/>
    </row>
    <row r="108" spans="2:9" ht="15">
      <c r="B108" s="358">
        <v>42982.763888888891</v>
      </c>
      <c r="C108" s="342">
        <v>100</v>
      </c>
      <c r="D108" s="378" t="s">
        <v>4186</v>
      </c>
      <c r="E108" s="129"/>
      <c r="F108" s="115"/>
      <c r="G108" s="115"/>
      <c r="I108" s="100"/>
    </row>
    <row r="109" spans="2:9" ht="15">
      <c r="B109" s="358">
        <v>42982.805555555555</v>
      </c>
      <c r="C109" s="342">
        <v>500</v>
      </c>
      <c r="D109" s="378" t="s">
        <v>4187</v>
      </c>
      <c r="E109" s="129"/>
      <c r="F109" s="115"/>
      <c r="G109" s="115"/>
      <c r="I109" s="100"/>
    </row>
    <row r="110" spans="2:9" ht="15">
      <c r="B110" s="358">
        <v>42982.819525462961</v>
      </c>
      <c r="C110" s="342">
        <v>100</v>
      </c>
      <c r="D110" s="378" t="s">
        <v>4188</v>
      </c>
      <c r="E110" s="129"/>
      <c r="F110" s="115"/>
      <c r="G110" s="115"/>
      <c r="I110" s="100"/>
    </row>
    <row r="111" spans="2:9" ht="15">
      <c r="B111" s="358">
        <v>42982.834745370368</v>
      </c>
      <c r="C111" s="342">
        <v>500</v>
      </c>
      <c r="D111" s="378" t="s">
        <v>3275</v>
      </c>
      <c r="E111" s="129"/>
      <c r="F111" s="115"/>
      <c r="G111" s="115"/>
      <c r="I111" s="100"/>
    </row>
    <row r="112" spans="2:9" ht="15">
      <c r="B112" s="358">
        <v>42982.860462962963</v>
      </c>
      <c r="C112" s="342">
        <v>400</v>
      </c>
      <c r="D112" s="378" t="s">
        <v>4189</v>
      </c>
      <c r="E112" s="129"/>
      <c r="F112" s="115"/>
      <c r="G112" s="115"/>
      <c r="I112" s="100"/>
    </row>
    <row r="113" spans="2:9" ht="15">
      <c r="B113" s="358">
        <v>42982.875138888892</v>
      </c>
      <c r="C113" s="342">
        <v>200</v>
      </c>
      <c r="D113" s="378" t="s">
        <v>3535</v>
      </c>
      <c r="E113" s="129"/>
      <c r="F113" s="115"/>
      <c r="G113" s="115"/>
      <c r="I113" s="100"/>
    </row>
    <row r="114" spans="2:9" ht="15">
      <c r="B114" s="358">
        <v>42982.887673611112</v>
      </c>
      <c r="C114" s="342">
        <v>500</v>
      </c>
      <c r="D114" s="378" t="s">
        <v>4190</v>
      </c>
      <c r="E114" s="129"/>
      <c r="F114" s="115"/>
      <c r="G114" s="115"/>
      <c r="I114" s="100"/>
    </row>
    <row r="115" spans="2:9" ht="15">
      <c r="B115" s="358">
        <v>42982.937662037039</v>
      </c>
      <c r="C115" s="342">
        <v>1000</v>
      </c>
      <c r="D115" s="378" t="s">
        <v>4191</v>
      </c>
      <c r="E115" s="129"/>
      <c r="F115" s="115"/>
      <c r="G115" s="115"/>
      <c r="I115" s="100"/>
    </row>
    <row r="116" spans="2:9" ht="15">
      <c r="B116" s="358">
        <v>42982.961898148147</v>
      </c>
      <c r="C116" s="342">
        <v>500</v>
      </c>
      <c r="D116" s="378" t="s">
        <v>4192</v>
      </c>
      <c r="E116" s="129"/>
      <c r="F116" s="115"/>
      <c r="G116" s="115"/>
      <c r="I116" s="100"/>
    </row>
    <row r="117" spans="2:9" ht="15">
      <c r="B117" s="358">
        <v>42982.96402777778</v>
      </c>
      <c r="C117" s="342">
        <v>850</v>
      </c>
      <c r="D117" s="378" t="s">
        <v>4193</v>
      </c>
      <c r="E117" s="129"/>
      <c r="F117" s="115"/>
      <c r="G117" s="115"/>
      <c r="I117" s="100"/>
    </row>
    <row r="118" spans="2:9" ht="15">
      <c r="B118" s="358">
        <v>42983.131944444445</v>
      </c>
      <c r="C118" s="342">
        <v>300</v>
      </c>
      <c r="D118" s="378" t="s">
        <v>4194</v>
      </c>
      <c r="E118" s="129"/>
      <c r="F118" s="115"/>
      <c r="G118" s="115"/>
      <c r="I118" s="100"/>
    </row>
    <row r="119" spans="2:9" ht="15">
      <c r="B119" s="358">
        <v>42983.386238425926</v>
      </c>
      <c r="C119" s="342">
        <v>2000</v>
      </c>
      <c r="D119" s="378" t="s">
        <v>4195</v>
      </c>
      <c r="E119" s="129"/>
      <c r="F119" s="115"/>
      <c r="G119" s="115"/>
      <c r="I119" s="100"/>
    </row>
    <row r="120" spans="2:9" ht="15">
      <c r="B120" s="358">
        <v>42983.430636574078</v>
      </c>
      <c r="C120" s="342">
        <v>500</v>
      </c>
      <c r="D120" s="378" t="s">
        <v>3351</v>
      </c>
      <c r="E120" s="129"/>
      <c r="F120" s="115"/>
      <c r="G120" s="115"/>
      <c r="I120" s="100"/>
    </row>
    <row r="121" spans="2:9" ht="15">
      <c r="B121" s="358">
        <v>42983.451666666668</v>
      </c>
      <c r="C121" s="342">
        <v>10000</v>
      </c>
      <c r="D121" s="378" t="s">
        <v>2539</v>
      </c>
      <c r="E121" s="129"/>
      <c r="F121" s="115"/>
      <c r="G121" s="115"/>
      <c r="I121" s="100"/>
    </row>
    <row r="122" spans="2:9" ht="15">
      <c r="B122" s="358">
        <v>42983.482638888891</v>
      </c>
      <c r="C122" s="342">
        <v>100</v>
      </c>
      <c r="D122" s="378" t="s">
        <v>4196</v>
      </c>
      <c r="E122" s="129"/>
      <c r="F122" s="115"/>
      <c r="G122" s="115"/>
      <c r="I122" s="100"/>
    </row>
    <row r="123" spans="2:9" ht="15">
      <c r="B123" s="358">
        <v>42983.486145833333</v>
      </c>
      <c r="C123" s="342">
        <v>1000</v>
      </c>
      <c r="D123" s="378" t="s">
        <v>4197</v>
      </c>
      <c r="E123" s="129"/>
      <c r="F123" s="115"/>
      <c r="G123" s="115"/>
      <c r="I123" s="100"/>
    </row>
    <row r="124" spans="2:9" ht="15">
      <c r="B124" s="358">
        <v>42983.579988425925</v>
      </c>
      <c r="C124" s="342">
        <v>1000</v>
      </c>
      <c r="D124" s="378" t="s">
        <v>4198</v>
      </c>
      <c r="E124" s="129"/>
      <c r="F124" s="115"/>
      <c r="G124" s="115"/>
      <c r="I124" s="100"/>
    </row>
    <row r="125" spans="2:9" ht="15">
      <c r="B125" s="358">
        <v>42983.608344907407</v>
      </c>
      <c r="C125" s="342">
        <v>10650</v>
      </c>
      <c r="D125" s="378" t="s">
        <v>4199</v>
      </c>
      <c r="E125" s="129"/>
      <c r="F125" s="115"/>
      <c r="G125" s="115"/>
      <c r="I125" s="100"/>
    </row>
    <row r="126" spans="2:9" ht="15">
      <c r="B126" s="358">
        <v>42983.639143518521</v>
      </c>
      <c r="C126" s="342">
        <v>500</v>
      </c>
      <c r="D126" s="378" t="s">
        <v>3214</v>
      </c>
      <c r="E126" s="129"/>
      <c r="F126" s="115"/>
      <c r="G126" s="115"/>
      <c r="I126" s="100"/>
    </row>
    <row r="127" spans="2:9" ht="15">
      <c r="B127" s="358">
        <v>42983.639201388891</v>
      </c>
      <c r="C127" s="342">
        <v>250</v>
      </c>
      <c r="D127" s="378" t="s">
        <v>4200</v>
      </c>
      <c r="E127" s="129"/>
      <c r="F127" s="115"/>
      <c r="G127" s="115"/>
      <c r="I127" s="100"/>
    </row>
    <row r="128" spans="2:9" ht="15">
      <c r="B128" s="358">
        <v>42983.642361111109</v>
      </c>
      <c r="C128" s="342">
        <v>100</v>
      </c>
      <c r="D128" s="378" t="s">
        <v>4201</v>
      </c>
      <c r="E128" s="129"/>
      <c r="F128" s="115"/>
      <c r="G128" s="115"/>
      <c r="I128" s="100"/>
    </row>
    <row r="129" spans="2:9" ht="15">
      <c r="B129" s="358">
        <v>42983.646307870367</v>
      </c>
      <c r="C129" s="342">
        <v>2100</v>
      </c>
      <c r="D129" s="378" t="s">
        <v>4202</v>
      </c>
      <c r="E129" s="129"/>
      <c r="F129" s="115"/>
      <c r="G129" s="115"/>
      <c r="I129" s="100"/>
    </row>
    <row r="130" spans="2:9" ht="15">
      <c r="B130" s="358">
        <v>42983.649317129632</v>
      </c>
      <c r="C130" s="342">
        <v>300</v>
      </c>
      <c r="D130" s="378" t="s">
        <v>4203</v>
      </c>
      <c r="E130" s="129"/>
      <c r="F130" s="115"/>
      <c r="G130" s="115"/>
      <c r="I130" s="100"/>
    </row>
    <row r="131" spans="2:9" ht="15">
      <c r="B131" s="358">
        <v>42983.670300925929</v>
      </c>
      <c r="C131" s="342">
        <v>300</v>
      </c>
      <c r="D131" s="378" t="s">
        <v>4204</v>
      </c>
      <c r="E131" s="129"/>
      <c r="F131" s="115"/>
      <c r="G131" s="115"/>
      <c r="I131" s="100"/>
    </row>
    <row r="132" spans="2:9" ht="15">
      <c r="B132" s="358">
        <v>42983.677581018521</v>
      </c>
      <c r="C132" s="342">
        <v>200</v>
      </c>
      <c r="D132" s="378" t="s">
        <v>4205</v>
      </c>
      <c r="E132" s="129"/>
      <c r="F132" s="115"/>
      <c r="G132" s="115"/>
      <c r="I132" s="100"/>
    </row>
    <row r="133" spans="2:9" ht="15">
      <c r="B133" s="358">
        <v>42983.684050925927</v>
      </c>
      <c r="C133" s="342">
        <v>300</v>
      </c>
      <c r="D133" s="378" t="s">
        <v>4206</v>
      </c>
      <c r="E133" s="129"/>
      <c r="F133" s="115"/>
      <c r="G133" s="115"/>
      <c r="I133" s="100"/>
    </row>
    <row r="134" spans="2:9" ht="15">
      <c r="B134" s="358">
        <v>42983.688101851854</v>
      </c>
      <c r="C134" s="342">
        <v>3500</v>
      </c>
      <c r="D134" s="378" t="s">
        <v>4207</v>
      </c>
      <c r="E134" s="129"/>
      <c r="F134" s="115"/>
      <c r="G134" s="115"/>
      <c r="I134" s="100"/>
    </row>
    <row r="135" spans="2:9" ht="15">
      <c r="B135" s="358">
        <v>42983.704988425925</v>
      </c>
      <c r="C135" s="342">
        <v>100</v>
      </c>
      <c r="D135" s="378" t="s">
        <v>4208</v>
      </c>
      <c r="E135" s="129"/>
      <c r="F135" s="115"/>
      <c r="G135" s="115"/>
      <c r="I135" s="100"/>
    </row>
    <row r="136" spans="2:9" ht="15">
      <c r="B136" s="358">
        <v>42983.766087962962</v>
      </c>
      <c r="C136" s="342">
        <v>200</v>
      </c>
      <c r="D136" s="378" t="s">
        <v>4209</v>
      </c>
      <c r="E136" s="129"/>
      <c r="F136" s="115"/>
      <c r="G136" s="115"/>
      <c r="I136" s="100"/>
    </row>
    <row r="137" spans="2:9" ht="15">
      <c r="B137" s="358">
        <v>42983.767534722225</v>
      </c>
      <c r="C137" s="342">
        <v>300</v>
      </c>
      <c r="D137" s="378" t="s">
        <v>4210</v>
      </c>
      <c r="E137" s="129"/>
      <c r="F137" s="115"/>
      <c r="G137" s="115"/>
      <c r="I137" s="100"/>
    </row>
    <row r="138" spans="2:9" ht="15">
      <c r="B138" s="358">
        <v>42983.788368055553</v>
      </c>
      <c r="C138" s="342">
        <v>300</v>
      </c>
      <c r="D138" s="378" t="s">
        <v>4211</v>
      </c>
      <c r="E138" s="129"/>
      <c r="F138" s="115"/>
      <c r="G138" s="115"/>
      <c r="I138" s="100"/>
    </row>
    <row r="139" spans="2:9" ht="15">
      <c r="B139" s="358">
        <v>42983.803564814814</v>
      </c>
      <c r="C139" s="342">
        <v>24000</v>
      </c>
      <c r="D139" s="378" t="s">
        <v>4212</v>
      </c>
      <c r="E139" s="129"/>
      <c r="F139" s="115"/>
      <c r="G139" s="115"/>
      <c r="I139" s="100"/>
    </row>
    <row r="140" spans="2:9" ht="15">
      <c r="B140" s="358">
        <v>42983.868483796294</v>
      </c>
      <c r="C140" s="342">
        <v>200</v>
      </c>
      <c r="D140" s="378" t="s">
        <v>4213</v>
      </c>
      <c r="E140" s="129"/>
      <c r="F140" s="115"/>
      <c r="G140" s="115"/>
      <c r="I140" s="100"/>
    </row>
    <row r="141" spans="2:9" ht="15">
      <c r="B141" s="358">
        <v>42983.881932870368</v>
      </c>
      <c r="C141" s="342">
        <v>200</v>
      </c>
      <c r="D141" s="378" t="s">
        <v>4214</v>
      </c>
      <c r="E141" s="129"/>
      <c r="F141" s="115"/>
      <c r="G141" s="115"/>
      <c r="I141" s="100"/>
    </row>
    <row r="142" spans="2:9" ht="15">
      <c r="B142" s="358">
        <v>42983.909710648149</v>
      </c>
      <c r="C142" s="342">
        <v>300</v>
      </c>
      <c r="D142" s="378" t="s">
        <v>4215</v>
      </c>
      <c r="E142" s="129"/>
      <c r="F142" s="115"/>
      <c r="G142" s="115"/>
      <c r="I142" s="100"/>
    </row>
    <row r="143" spans="2:9" ht="15">
      <c r="B143" s="358">
        <v>42983.939803240741</v>
      </c>
      <c r="C143" s="342">
        <v>1000</v>
      </c>
      <c r="D143" s="378" t="s">
        <v>4216</v>
      </c>
      <c r="E143" s="129"/>
      <c r="F143" s="115"/>
      <c r="G143" s="115"/>
      <c r="I143" s="100"/>
    </row>
    <row r="144" spans="2:9" ht="15">
      <c r="B144" s="358">
        <v>42983.944456018522</v>
      </c>
      <c r="C144" s="342">
        <v>200</v>
      </c>
      <c r="D144" s="378" t="s">
        <v>4217</v>
      </c>
      <c r="E144" s="129"/>
      <c r="F144" s="115"/>
      <c r="G144" s="115"/>
      <c r="I144" s="100"/>
    </row>
    <row r="145" spans="2:9" ht="15">
      <c r="B145" s="358">
        <v>42983.967569444445</v>
      </c>
      <c r="C145" s="342">
        <v>2000</v>
      </c>
      <c r="D145" s="378" t="s">
        <v>4160</v>
      </c>
      <c r="E145" s="129"/>
      <c r="F145" s="115"/>
      <c r="G145" s="115"/>
      <c r="I145" s="100"/>
    </row>
    <row r="146" spans="2:9" ht="15">
      <c r="B146" s="358">
        <v>42983.972210648149</v>
      </c>
      <c r="C146" s="342">
        <v>2000</v>
      </c>
      <c r="D146" s="378" t="s">
        <v>4218</v>
      </c>
      <c r="E146" s="129"/>
      <c r="F146" s="115"/>
      <c r="G146" s="115"/>
      <c r="I146" s="100"/>
    </row>
    <row r="147" spans="2:9" ht="15">
      <c r="B147" s="358">
        <v>42983.996527777781</v>
      </c>
      <c r="C147" s="342">
        <v>100</v>
      </c>
      <c r="D147" s="378" t="s">
        <v>4219</v>
      </c>
      <c r="E147" s="129"/>
      <c r="F147" s="115"/>
      <c r="G147" s="115"/>
      <c r="I147" s="100"/>
    </row>
    <row r="148" spans="2:9" ht="15">
      <c r="B148" s="358">
        <v>42984.010497685187</v>
      </c>
      <c r="C148" s="342">
        <v>300</v>
      </c>
      <c r="D148" s="378" t="s">
        <v>4220</v>
      </c>
      <c r="E148" s="129"/>
      <c r="F148" s="115"/>
      <c r="G148" s="115"/>
      <c r="I148" s="100"/>
    </row>
    <row r="149" spans="2:9" ht="15">
      <c r="B149" s="358">
        <v>42984.014108796298</v>
      </c>
      <c r="C149" s="342">
        <v>500</v>
      </c>
      <c r="D149" s="378" t="s">
        <v>4221</v>
      </c>
      <c r="E149" s="129"/>
      <c r="F149" s="115"/>
      <c r="G149" s="115"/>
      <c r="I149" s="100"/>
    </row>
    <row r="150" spans="2:9" ht="15">
      <c r="B150" s="358">
        <v>42984.062488425923</v>
      </c>
      <c r="C150" s="342">
        <v>400</v>
      </c>
      <c r="D150" s="378" t="s">
        <v>3255</v>
      </c>
      <c r="E150" s="129"/>
      <c r="F150" s="115"/>
      <c r="G150" s="115"/>
      <c r="I150" s="100"/>
    </row>
    <row r="151" spans="2:9" ht="15">
      <c r="B151" s="358">
        <v>42984.062534722223</v>
      </c>
      <c r="C151" s="342">
        <v>700</v>
      </c>
      <c r="D151" s="378" t="s">
        <v>4222</v>
      </c>
      <c r="E151" s="129"/>
      <c r="F151" s="115"/>
      <c r="G151" s="115"/>
      <c r="I151" s="100"/>
    </row>
    <row r="152" spans="2:9" ht="15">
      <c r="B152" s="358">
        <v>42984.072905092595</v>
      </c>
      <c r="C152" s="342">
        <v>1500</v>
      </c>
      <c r="D152" s="378" t="s">
        <v>4223</v>
      </c>
      <c r="E152" s="129"/>
      <c r="F152" s="115"/>
      <c r="G152" s="115"/>
      <c r="I152" s="100"/>
    </row>
    <row r="153" spans="2:9" ht="15">
      <c r="B153" s="358">
        <v>42984.079641203702</v>
      </c>
      <c r="C153" s="342">
        <v>500</v>
      </c>
      <c r="D153" s="378" t="s">
        <v>4224</v>
      </c>
      <c r="E153" s="129"/>
      <c r="F153" s="115"/>
      <c r="G153" s="115"/>
      <c r="I153" s="100"/>
    </row>
    <row r="154" spans="2:9" ht="15">
      <c r="B154" s="358">
        <v>42984.125567129631</v>
      </c>
      <c r="C154" s="342">
        <v>60</v>
      </c>
      <c r="D154" s="378" t="s">
        <v>4225</v>
      </c>
      <c r="E154" s="129"/>
      <c r="F154" s="115"/>
      <c r="G154" s="115"/>
      <c r="I154" s="100"/>
    </row>
    <row r="155" spans="2:9" ht="15">
      <c r="B155" s="358">
        <v>42984.402280092596</v>
      </c>
      <c r="C155" s="342">
        <v>4300</v>
      </c>
      <c r="D155" s="378" t="s">
        <v>4226</v>
      </c>
      <c r="E155" s="129"/>
      <c r="F155" s="115"/>
      <c r="G155" s="115"/>
      <c r="I155" s="100"/>
    </row>
    <row r="156" spans="2:9" ht="15">
      <c r="B156" s="358">
        <v>42984.409710648149</v>
      </c>
      <c r="C156" s="342">
        <v>3000</v>
      </c>
      <c r="D156" s="378" t="s">
        <v>4227</v>
      </c>
      <c r="E156" s="129"/>
      <c r="F156" s="115"/>
      <c r="G156" s="115"/>
      <c r="I156" s="100"/>
    </row>
    <row r="157" spans="2:9" ht="15">
      <c r="B157" s="358">
        <v>42984.440960648149</v>
      </c>
      <c r="C157" s="342">
        <v>500</v>
      </c>
      <c r="D157" s="378" t="s">
        <v>4228</v>
      </c>
      <c r="E157" s="129"/>
      <c r="F157" s="115"/>
      <c r="G157" s="115"/>
      <c r="I157" s="100"/>
    </row>
    <row r="158" spans="2:9" ht="15">
      <c r="B158" s="358">
        <v>42984.47347222222</v>
      </c>
      <c r="C158" s="342">
        <v>500</v>
      </c>
      <c r="D158" s="378" t="s">
        <v>4229</v>
      </c>
      <c r="E158" s="129"/>
      <c r="F158" s="115"/>
      <c r="G158" s="115"/>
      <c r="I158" s="100"/>
    </row>
    <row r="159" spans="2:9" ht="15">
      <c r="B159" s="358">
        <v>42984.482824074075</v>
      </c>
      <c r="C159" s="342">
        <v>500</v>
      </c>
      <c r="D159" s="378" t="s">
        <v>2230</v>
      </c>
      <c r="E159" s="129"/>
      <c r="F159" s="115"/>
      <c r="G159" s="115"/>
      <c r="I159" s="100"/>
    </row>
    <row r="160" spans="2:9" ht="15">
      <c r="B160" s="358">
        <v>42984.48609953704</v>
      </c>
      <c r="C160" s="342">
        <v>600</v>
      </c>
      <c r="D160" s="378" t="s">
        <v>4230</v>
      </c>
      <c r="E160" s="129"/>
      <c r="F160" s="115"/>
      <c r="G160" s="115"/>
      <c r="I160" s="100"/>
    </row>
    <row r="161" spans="2:9" ht="15">
      <c r="B161" s="358">
        <v>42984.514004629629</v>
      </c>
      <c r="C161" s="342">
        <v>1</v>
      </c>
      <c r="D161" s="378" t="s">
        <v>4231</v>
      </c>
      <c r="E161" s="129"/>
      <c r="F161" s="115"/>
      <c r="G161" s="115"/>
      <c r="I161" s="100"/>
    </row>
    <row r="162" spans="2:9" ht="15">
      <c r="B162" s="358">
        <v>42984.517731481479</v>
      </c>
      <c r="C162" s="342">
        <v>1</v>
      </c>
      <c r="D162" s="378" t="s">
        <v>4232</v>
      </c>
      <c r="E162" s="129"/>
      <c r="F162" s="115"/>
      <c r="G162" s="115"/>
      <c r="I162" s="100"/>
    </row>
    <row r="163" spans="2:9" ht="15">
      <c r="B163" s="358">
        <v>42984.531238425923</v>
      </c>
      <c r="C163" s="342">
        <v>300</v>
      </c>
      <c r="D163" s="378" t="s">
        <v>4233</v>
      </c>
      <c r="E163" s="129"/>
      <c r="F163" s="115"/>
      <c r="G163" s="115"/>
      <c r="I163" s="100"/>
    </row>
    <row r="164" spans="2:9" ht="15">
      <c r="B164" s="358">
        <v>42984.562650462962</v>
      </c>
      <c r="C164" s="342">
        <v>1500</v>
      </c>
      <c r="D164" s="378" t="s">
        <v>4234</v>
      </c>
      <c r="E164" s="129"/>
      <c r="F164" s="115"/>
      <c r="G164" s="115"/>
      <c r="I164" s="100"/>
    </row>
    <row r="165" spans="2:9" ht="15">
      <c r="B165" s="358">
        <v>42984.595324074071</v>
      </c>
      <c r="C165" s="342">
        <v>1004</v>
      </c>
      <c r="D165" s="378" t="s">
        <v>4235</v>
      </c>
      <c r="E165" s="129"/>
      <c r="F165" s="115"/>
      <c r="G165" s="115"/>
      <c r="I165" s="100"/>
    </row>
    <row r="166" spans="2:9" ht="15">
      <c r="B166" s="358">
        <v>42984.605312500003</v>
      </c>
      <c r="C166" s="342">
        <v>100</v>
      </c>
      <c r="D166" s="378" t="s">
        <v>1957</v>
      </c>
      <c r="E166" s="129"/>
      <c r="F166" s="115"/>
      <c r="G166" s="115"/>
      <c r="I166" s="100"/>
    </row>
    <row r="167" spans="2:9" ht="15">
      <c r="B167" s="358">
        <v>42984.607685185183</v>
      </c>
      <c r="C167" s="342">
        <v>1000</v>
      </c>
      <c r="D167" s="378" t="s">
        <v>4236</v>
      </c>
      <c r="E167" s="129"/>
      <c r="F167" s="115"/>
      <c r="G167" s="115"/>
    </row>
    <row r="168" spans="2:9" ht="15">
      <c r="B168" s="358">
        <v>42984.620787037034</v>
      </c>
      <c r="C168" s="342">
        <v>300</v>
      </c>
      <c r="D168" s="378" t="s">
        <v>4237</v>
      </c>
      <c r="E168" s="129"/>
      <c r="F168" s="115"/>
      <c r="G168" s="115"/>
    </row>
    <row r="169" spans="2:9" ht="15">
      <c r="B169" s="358">
        <v>42984.625717592593</v>
      </c>
      <c r="C169" s="342">
        <v>300</v>
      </c>
      <c r="D169" s="378" t="s">
        <v>4237</v>
      </c>
      <c r="E169" s="129"/>
      <c r="F169" s="115"/>
      <c r="G169" s="115"/>
    </row>
    <row r="170" spans="2:9" ht="15">
      <c r="B170" s="358">
        <v>42984.632071759261</v>
      </c>
      <c r="C170" s="342">
        <v>150</v>
      </c>
      <c r="D170" s="378" t="s">
        <v>2724</v>
      </c>
      <c r="E170" s="129"/>
      <c r="F170" s="115"/>
      <c r="G170" s="115"/>
    </row>
    <row r="171" spans="2:9" ht="15">
      <c r="B171" s="358">
        <v>42984.64234953704</v>
      </c>
      <c r="C171" s="342">
        <v>1</v>
      </c>
      <c r="D171" s="378" t="s">
        <v>4238</v>
      </c>
      <c r="E171" s="129"/>
      <c r="F171" s="115"/>
      <c r="G171" s="115"/>
    </row>
    <row r="172" spans="2:9" ht="15">
      <c r="B172" s="358">
        <v>42984.645868055559</v>
      </c>
      <c r="C172" s="342">
        <v>1</v>
      </c>
      <c r="D172" s="378" t="s">
        <v>4239</v>
      </c>
      <c r="E172" s="129"/>
      <c r="F172" s="115"/>
      <c r="G172" s="115"/>
    </row>
    <row r="173" spans="2:9" ht="15">
      <c r="B173" s="358">
        <v>42984.649351851855</v>
      </c>
      <c r="C173" s="342">
        <v>1</v>
      </c>
      <c r="D173" s="378" t="s">
        <v>4240</v>
      </c>
      <c r="E173" s="129"/>
      <c r="F173" s="115"/>
      <c r="G173" s="115"/>
    </row>
    <row r="174" spans="2:9" ht="15">
      <c r="B174" s="358">
        <v>42984.670891203707</v>
      </c>
      <c r="C174" s="342">
        <v>1</v>
      </c>
      <c r="D174" s="378" t="s">
        <v>4241</v>
      </c>
      <c r="E174" s="129"/>
      <c r="F174" s="115"/>
      <c r="G174" s="115"/>
    </row>
    <row r="175" spans="2:9" ht="15">
      <c r="B175" s="358">
        <v>42984.671701388892</v>
      </c>
      <c r="C175" s="342">
        <v>500</v>
      </c>
      <c r="D175" s="378" t="s">
        <v>4242</v>
      </c>
      <c r="E175" s="129"/>
      <c r="F175" s="115"/>
      <c r="G175" s="115"/>
    </row>
    <row r="176" spans="2:9" ht="15">
      <c r="B176" s="358">
        <v>42984.736168981479</v>
      </c>
      <c r="C176" s="342">
        <v>500</v>
      </c>
      <c r="D176" s="378" t="s">
        <v>4243</v>
      </c>
      <c r="E176" s="129"/>
      <c r="F176" s="115"/>
      <c r="G176" s="115"/>
    </row>
    <row r="177" spans="2:7" ht="15">
      <c r="B177" s="358">
        <v>42984.748773148145</v>
      </c>
      <c r="C177" s="342">
        <v>1000</v>
      </c>
      <c r="D177" s="378" t="s">
        <v>4244</v>
      </c>
      <c r="E177" s="129"/>
      <c r="F177" s="115"/>
      <c r="G177" s="115"/>
    </row>
    <row r="178" spans="2:7" ht="15">
      <c r="B178" s="358">
        <v>42984.757060185184</v>
      </c>
      <c r="C178" s="342">
        <v>500</v>
      </c>
      <c r="D178" s="378" t="s">
        <v>4245</v>
      </c>
      <c r="E178" s="129"/>
      <c r="F178" s="115"/>
      <c r="G178" s="115"/>
    </row>
    <row r="179" spans="2:7" ht="15">
      <c r="B179" s="358">
        <v>42984.857685185183</v>
      </c>
      <c r="C179" s="342">
        <v>300</v>
      </c>
      <c r="D179" s="378" t="s">
        <v>4246</v>
      </c>
      <c r="E179" s="129"/>
      <c r="F179" s="115"/>
      <c r="G179" s="115"/>
    </row>
    <row r="180" spans="2:7" ht="15">
      <c r="B180" s="358">
        <v>42984.86109953704</v>
      </c>
      <c r="C180" s="342">
        <v>100</v>
      </c>
      <c r="D180" s="378" t="s">
        <v>4247</v>
      </c>
      <c r="E180" s="129"/>
      <c r="F180" s="115"/>
      <c r="G180" s="115"/>
    </row>
    <row r="181" spans="2:7" ht="15">
      <c r="B181" s="358">
        <v>42984.930763888886</v>
      </c>
      <c r="C181" s="342">
        <v>100</v>
      </c>
      <c r="D181" s="378" t="s">
        <v>4118</v>
      </c>
      <c r="E181" s="129"/>
      <c r="F181" s="115"/>
      <c r="G181" s="115"/>
    </row>
    <row r="182" spans="2:7" ht="15">
      <c r="B182" s="358">
        <v>42985.218738425923</v>
      </c>
      <c r="C182" s="342">
        <v>1000</v>
      </c>
      <c r="D182" s="378" t="s">
        <v>4248</v>
      </c>
      <c r="E182" s="129"/>
      <c r="F182" s="115"/>
      <c r="G182" s="115"/>
    </row>
    <row r="183" spans="2:7" ht="15">
      <c r="B183" s="358">
        <v>42985.375671296293</v>
      </c>
      <c r="C183" s="342">
        <v>5000</v>
      </c>
      <c r="D183" s="378" t="s">
        <v>4249</v>
      </c>
      <c r="E183" s="129"/>
      <c r="F183" s="115"/>
      <c r="G183" s="115"/>
    </row>
    <row r="184" spans="2:7" ht="15">
      <c r="B184" s="358">
        <v>42985.381458333337</v>
      </c>
      <c r="C184" s="342">
        <v>500</v>
      </c>
      <c r="D184" s="378" t="s">
        <v>4250</v>
      </c>
      <c r="E184" s="129"/>
      <c r="F184" s="115"/>
      <c r="G184" s="115"/>
    </row>
    <row r="185" spans="2:7" ht="15">
      <c r="B185" s="358">
        <v>42985.387442129628</v>
      </c>
      <c r="C185" s="342">
        <v>300</v>
      </c>
      <c r="D185" s="378" t="s">
        <v>4134</v>
      </c>
      <c r="E185" s="129"/>
      <c r="F185" s="115"/>
      <c r="G185" s="115"/>
    </row>
    <row r="186" spans="2:7" ht="15">
      <c r="B186" s="358">
        <v>42985.388877314814</v>
      </c>
      <c r="C186" s="342">
        <v>300</v>
      </c>
      <c r="D186" s="378" t="s">
        <v>4251</v>
      </c>
      <c r="E186" s="129"/>
      <c r="F186" s="115"/>
      <c r="G186" s="115"/>
    </row>
    <row r="187" spans="2:7" ht="15">
      <c r="B187" s="358">
        <v>42985.473807870374</v>
      </c>
      <c r="C187" s="342">
        <v>2000</v>
      </c>
      <c r="D187" s="378" t="s">
        <v>4252</v>
      </c>
      <c r="E187" s="129"/>
      <c r="F187" s="115"/>
      <c r="G187" s="115"/>
    </row>
    <row r="188" spans="2:7" ht="15">
      <c r="B188" s="358">
        <v>42985.479780092595</v>
      </c>
      <c r="C188" s="342">
        <v>500</v>
      </c>
      <c r="D188" s="378" t="s">
        <v>4253</v>
      </c>
      <c r="E188" s="129"/>
      <c r="F188" s="115"/>
      <c r="G188" s="115"/>
    </row>
    <row r="189" spans="2:7" ht="15">
      <c r="B189" s="358">
        <v>42985.486180555556</v>
      </c>
      <c r="C189" s="342">
        <v>300</v>
      </c>
      <c r="D189" s="378" t="s">
        <v>2373</v>
      </c>
      <c r="E189" s="129"/>
      <c r="F189" s="115"/>
      <c r="G189" s="115"/>
    </row>
    <row r="190" spans="2:7" ht="15">
      <c r="B190" s="358">
        <v>42985.508101851854</v>
      </c>
      <c r="C190" s="342">
        <v>600</v>
      </c>
      <c r="D190" s="378" t="s">
        <v>4225</v>
      </c>
      <c r="E190" s="129"/>
      <c r="F190" s="115"/>
      <c r="G190" s="115"/>
    </row>
    <row r="191" spans="2:7" ht="15">
      <c r="B191" s="358">
        <v>42985.57640046296</v>
      </c>
      <c r="C191" s="342">
        <v>500</v>
      </c>
      <c r="D191" s="378" t="s">
        <v>4254</v>
      </c>
      <c r="E191" s="129"/>
      <c r="F191" s="115"/>
      <c r="G191" s="115"/>
    </row>
    <row r="192" spans="2:7" ht="15">
      <c r="B192" s="358">
        <v>42985.610335648147</v>
      </c>
      <c r="C192" s="342">
        <v>10000</v>
      </c>
      <c r="D192" s="378" t="s">
        <v>4255</v>
      </c>
      <c r="E192" s="129"/>
      <c r="F192" s="115"/>
      <c r="G192" s="115"/>
    </row>
    <row r="193" spans="2:7" ht="15">
      <c r="B193" s="358">
        <v>42985.659722222219</v>
      </c>
      <c r="C193" s="342">
        <v>150</v>
      </c>
      <c r="D193" s="378" t="s">
        <v>4256</v>
      </c>
      <c r="E193" s="129"/>
      <c r="F193" s="115"/>
      <c r="G193" s="115"/>
    </row>
    <row r="194" spans="2:7" ht="15">
      <c r="B194" s="358">
        <v>42985.707997685182</v>
      </c>
      <c r="C194" s="342">
        <v>1000</v>
      </c>
      <c r="D194" s="378" t="s">
        <v>4257</v>
      </c>
      <c r="E194" s="129"/>
      <c r="F194" s="115"/>
      <c r="G194" s="115"/>
    </row>
    <row r="195" spans="2:7" ht="15">
      <c r="B195" s="358">
        <v>42985.708078703705</v>
      </c>
      <c r="C195" s="342">
        <v>150</v>
      </c>
      <c r="D195" s="378" t="s">
        <v>4258</v>
      </c>
      <c r="E195" s="129"/>
      <c r="F195" s="115"/>
      <c r="G195" s="115"/>
    </row>
    <row r="196" spans="2:7" ht="15">
      <c r="B196" s="358">
        <v>42985.718738425923</v>
      </c>
      <c r="C196" s="342">
        <v>10</v>
      </c>
      <c r="D196" s="378" t="s">
        <v>4259</v>
      </c>
      <c r="E196" s="129"/>
      <c r="F196" s="115"/>
      <c r="G196" s="115"/>
    </row>
    <row r="197" spans="2:7" ht="15">
      <c r="B197" s="358">
        <v>42985.739583333336</v>
      </c>
      <c r="C197" s="342">
        <v>10000</v>
      </c>
      <c r="D197" s="378" t="s">
        <v>4260</v>
      </c>
      <c r="E197" s="129"/>
      <c r="F197" s="115"/>
      <c r="G197" s="115"/>
    </row>
    <row r="198" spans="2:7" ht="15">
      <c r="B198" s="358">
        <v>42985.751423611109</v>
      </c>
      <c r="C198" s="342">
        <v>10000</v>
      </c>
      <c r="D198" s="378" t="s">
        <v>4261</v>
      </c>
      <c r="E198" s="129"/>
      <c r="F198" s="115"/>
      <c r="G198" s="115"/>
    </row>
    <row r="199" spans="2:7" ht="15">
      <c r="B199" s="358">
        <v>42985.760416666664</v>
      </c>
      <c r="C199" s="342">
        <v>300</v>
      </c>
      <c r="D199" s="378" t="s">
        <v>4262</v>
      </c>
      <c r="E199" s="129"/>
      <c r="F199" s="115"/>
      <c r="G199" s="115"/>
    </row>
    <row r="200" spans="2:7" ht="15">
      <c r="B200" s="358">
        <v>42985.802071759259</v>
      </c>
      <c r="C200" s="342">
        <v>500</v>
      </c>
      <c r="D200" s="378" t="s">
        <v>4263</v>
      </c>
      <c r="E200" s="129"/>
      <c r="F200" s="115"/>
      <c r="G200" s="115"/>
    </row>
    <row r="201" spans="2:7" ht="15">
      <c r="B201" s="358">
        <v>42985.819756944446</v>
      </c>
      <c r="C201" s="342">
        <v>500</v>
      </c>
      <c r="D201" s="378" t="s">
        <v>4264</v>
      </c>
      <c r="E201" s="129"/>
      <c r="F201" s="115"/>
      <c r="G201" s="115"/>
    </row>
    <row r="202" spans="2:7" ht="15">
      <c r="B202" s="358">
        <v>42985.829907407409</v>
      </c>
      <c r="C202" s="342">
        <v>100</v>
      </c>
      <c r="D202" s="378" t="s">
        <v>4265</v>
      </c>
      <c r="E202" s="129"/>
      <c r="F202" s="115"/>
      <c r="G202" s="115"/>
    </row>
    <row r="203" spans="2:7" ht="15">
      <c r="B203" s="358">
        <v>42985.86209490741</v>
      </c>
      <c r="C203" s="342">
        <v>1000</v>
      </c>
      <c r="D203" s="378" t="s">
        <v>4266</v>
      </c>
      <c r="E203" s="129"/>
      <c r="F203" s="115"/>
      <c r="G203" s="115"/>
    </row>
    <row r="204" spans="2:7" ht="15">
      <c r="B204" s="358">
        <v>42985.927071759259</v>
      </c>
      <c r="C204" s="342">
        <v>3000</v>
      </c>
      <c r="D204" s="378" t="s">
        <v>2704</v>
      </c>
      <c r="E204" s="129"/>
      <c r="F204" s="115"/>
      <c r="G204" s="115"/>
    </row>
    <row r="205" spans="2:7" ht="15">
      <c r="B205" s="358">
        <v>42985.965277777781</v>
      </c>
      <c r="C205" s="342">
        <v>500</v>
      </c>
      <c r="D205" s="378" t="s">
        <v>4267</v>
      </c>
      <c r="E205" s="129"/>
      <c r="F205" s="115"/>
      <c r="G205" s="115"/>
    </row>
    <row r="206" spans="2:7" ht="15">
      <c r="B206" s="358">
        <v>42985.967789351853</v>
      </c>
      <c r="C206" s="342">
        <v>2000</v>
      </c>
      <c r="D206" s="378" t="s">
        <v>4268</v>
      </c>
      <c r="E206" s="129"/>
      <c r="F206" s="115"/>
      <c r="G206" s="115"/>
    </row>
    <row r="207" spans="2:7" ht="15">
      <c r="B207" s="358">
        <v>42985.982627314814</v>
      </c>
      <c r="C207" s="342">
        <v>100</v>
      </c>
      <c r="D207" s="378" t="s">
        <v>4269</v>
      </c>
      <c r="E207" s="129"/>
      <c r="F207" s="115"/>
      <c r="G207" s="115"/>
    </row>
    <row r="208" spans="2:7" ht="15">
      <c r="B208" s="358">
        <v>42986.440567129626</v>
      </c>
      <c r="C208" s="342">
        <v>3000</v>
      </c>
      <c r="D208" s="378" t="s">
        <v>2426</v>
      </c>
      <c r="E208" s="129"/>
      <c r="F208" s="115"/>
      <c r="G208" s="115"/>
    </row>
    <row r="209" spans="2:7" ht="15">
      <c r="B209" s="358">
        <v>42986.450185185182</v>
      </c>
      <c r="C209" s="342">
        <v>1000</v>
      </c>
      <c r="D209" s="378" t="s">
        <v>4270</v>
      </c>
      <c r="E209" s="129"/>
      <c r="F209" s="115"/>
      <c r="G209" s="115"/>
    </row>
    <row r="210" spans="2:7" ht="15">
      <c r="B210" s="358">
        <v>42986.512812499997</v>
      </c>
      <c r="C210" s="342">
        <v>100000</v>
      </c>
      <c r="D210" s="378" t="s">
        <v>4271</v>
      </c>
      <c r="E210" s="129"/>
      <c r="F210" s="115"/>
      <c r="G210" s="115"/>
    </row>
    <row r="211" spans="2:7" ht="15">
      <c r="B211" s="358">
        <v>42986.517175925925</v>
      </c>
      <c r="C211" s="342">
        <v>5000</v>
      </c>
      <c r="D211" s="378" t="s">
        <v>4272</v>
      </c>
      <c r="E211" s="129"/>
      <c r="F211" s="115"/>
      <c r="G211" s="115"/>
    </row>
    <row r="212" spans="2:7" ht="15">
      <c r="B212" s="358">
        <v>42986.541666666664</v>
      </c>
      <c r="C212" s="342">
        <v>200</v>
      </c>
      <c r="D212" s="378" t="s">
        <v>4273</v>
      </c>
      <c r="E212" s="129"/>
      <c r="F212" s="115"/>
      <c r="G212" s="115"/>
    </row>
    <row r="213" spans="2:7" ht="15">
      <c r="B213" s="358">
        <v>42986.555555555555</v>
      </c>
      <c r="C213" s="342">
        <v>5000</v>
      </c>
      <c r="D213" s="378" t="s">
        <v>2684</v>
      </c>
      <c r="E213" s="129"/>
      <c r="F213" s="115"/>
      <c r="G213" s="115"/>
    </row>
    <row r="214" spans="2:7" ht="15">
      <c r="B214" s="358">
        <v>42986.557974537034</v>
      </c>
      <c r="C214" s="342">
        <v>5000</v>
      </c>
      <c r="D214" s="378" t="s">
        <v>4274</v>
      </c>
      <c r="E214" s="129"/>
      <c r="F214" s="115"/>
      <c r="G214" s="115"/>
    </row>
    <row r="215" spans="2:7" ht="15">
      <c r="B215" s="358">
        <v>42986.560185185182</v>
      </c>
      <c r="C215" s="342">
        <v>1000</v>
      </c>
      <c r="D215" s="378" t="s">
        <v>4275</v>
      </c>
      <c r="E215" s="129"/>
      <c r="F215" s="115"/>
      <c r="G215" s="115"/>
    </row>
    <row r="216" spans="2:7" ht="15">
      <c r="B216" s="358">
        <v>42986.638877314814</v>
      </c>
      <c r="C216" s="342">
        <v>300</v>
      </c>
      <c r="D216" s="378" t="s">
        <v>4276</v>
      </c>
      <c r="E216" s="129"/>
      <c r="F216" s="115"/>
      <c r="G216" s="115"/>
    </row>
    <row r="217" spans="2:7" ht="15">
      <c r="B217" s="358">
        <v>42986.659884259258</v>
      </c>
      <c r="C217" s="342">
        <v>10000</v>
      </c>
      <c r="D217" s="378" t="s">
        <v>3360</v>
      </c>
      <c r="E217" s="129"/>
      <c r="F217" s="115"/>
      <c r="G217" s="115"/>
    </row>
    <row r="218" spans="2:7" ht="15">
      <c r="B218" s="358">
        <v>42986.666435185187</v>
      </c>
      <c r="C218" s="342">
        <v>150</v>
      </c>
      <c r="D218" s="378" t="s">
        <v>4277</v>
      </c>
      <c r="E218" s="129"/>
      <c r="F218" s="115"/>
      <c r="G218" s="115"/>
    </row>
    <row r="219" spans="2:7" ht="15">
      <c r="B219" s="358">
        <v>42986.697905092595</v>
      </c>
      <c r="C219" s="342">
        <v>1000</v>
      </c>
      <c r="D219" s="378" t="s">
        <v>4278</v>
      </c>
      <c r="E219" s="129"/>
      <c r="F219" s="115"/>
      <c r="G219" s="115"/>
    </row>
    <row r="220" spans="2:7" ht="15">
      <c r="B220" s="358">
        <v>42986.740289351852</v>
      </c>
      <c r="C220" s="342">
        <v>5000</v>
      </c>
      <c r="D220" s="378" t="s">
        <v>4279</v>
      </c>
      <c r="E220" s="129"/>
      <c r="F220" s="115"/>
      <c r="G220" s="115"/>
    </row>
    <row r="221" spans="2:7" ht="15">
      <c r="B221" s="358">
        <v>42986.781238425923</v>
      </c>
      <c r="C221" s="342">
        <v>300</v>
      </c>
      <c r="D221" s="378" t="s">
        <v>4280</v>
      </c>
      <c r="E221" s="129"/>
      <c r="F221" s="115"/>
      <c r="G221" s="115"/>
    </row>
    <row r="222" spans="2:7" ht="15">
      <c r="B222" s="358">
        <v>42986.79346064815</v>
      </c>
      <c r="C222" s="342">
        <v>150</v>
      </c>
      <c r="D222" s="378" t="s">
        <v>4281</v>
      </c>
      <c r="E222" s="129"/>
      <c r="F222" s="115"/>
      <c r="G222" s="115"/>
    </row>
    <row r="223" spans="2:7" ht="15">
      <c r="B223" s="358">
        <v>42986.813379629632</v>
      </c>
      <c r="C223" s="342">
        <v>200</v>
      </c>
      <c r="D223" s="378" t="s">
        <v>3117</v>
      </c>
      <c r="E223" s="129"/>
      <c r="F223" s="115"/>
      <c r="G223" s="115"/>
    </row>
    <row r="224" spans="2:7" ht="15">
      <c r="B224" s="358">
        <v>42986.871516203704</v>
      </c>
      <c r="C224" s="342">
        <v>300</v>
      </c>
      <c r="D224" s="378" t="s">
        <v>4282</v>
      </c>
      <c r="E224" s="129"/>
      <c r="F224" s="115"/>
      <c r="G224" s="115"/>
    </row>
    <row r="225" spans="2:7" ht="15">
      <c r="B225" s="358">
        <v>42986.921111111114</v>
      </c>
      <c r="C225" s="342">
        <v>1000</v>
      </c>
      <c r="D225" s="378" t="s">
        <v>4283</v>
      </c>
      <c r="E225" s="129"/>
      <c r="F225" s="115"/>
      <c r="G225" s="115"/>
    </row>
    <row r="226" spans="2:7" ht="15">
      <c r="B226" s="358">
        <v>42986.968738425923</v>
      </c>
      <c r="C226" s="342">
        <v>300</v>
      </c>
      <c r="D226" s="378" t="s">
        <v>4284</v>
      </c>
      <c r="E226" s="129"/>
      <c r="F226" s="115"/>
      <c r="G226" s="115"/>
    </row>
    <row r="227" spans="2:7" ht="15">
      <c r="B227" s="358">
        <v>42986.985810185186</v>
      </c>
      <c r="C227" s="342">
        <v>3000</v>
      </c>
      <c r="D227" s="378" t="s">
        <v>4285</v>
      </c>
      <c r="E227" s="129"/>
      <c r="F227" s="115"/>
      <c r="G227" s="115"/>
    </row>
    <row r="228" spans="2:7" ht="15">
      <c r="B228" s="358">
        <v>42987.027766203704</v>
      </c>
      <c r="C228" s="342">
        <v>2000</v>
      </c>
      <c r="D228" s="378" t="s">
        <v>4286</v>
      </c>
      <c r="E228" s="129"/>
      <c r="F228" s="115"/>
      <c r="G228" s="115"/>
    </row>
    <row r="229" spans="2:7" ht="15">
      <c r="B229" s="358">
        <v>42987.333321759259</v>
      </c>
      <c r="C229" s="342">
        <v>1000</v>
      </c>
      <c r="D229" s="378" t="s">
        <v>4287</v>
      </c>
      <c r="E229" s="129"/>
      <c r="F229" s="115"/>
      <c r="G229" s="115"/>
    </row>
    <row r="230" spans="2:7" ht="15">
      <c r="B230" s="358">
        <v>42987.386643518519</v>
      </c>
      <c r="C230" s="342">
        <v>500</v>
      </c>
      <c r="D230" s="378" t="s">
        <v>4288</v>
      </c>
      <c r="E230" s="129"/>
      <c r="F230" s="115"/>
      <c r="G230" s="115"/>
    </row>
    <row r="231" spans="2:7" ht="15">
      <c r="B231" s="358">
        <v>42987.395428240743</v>
      </c>
      <c r="C231" s="342">
        <v>500</v>
      </c>
      <c r="D231" s="378" t="s">
        <v>4289</v>
      </c>
      <c r="E231" s="129"/>
      <c r="F231" s="115"/>
      <c r="G231" s="115"/>
    </row>
    <row r="232" spans="2:7" ht="15">
      <c r="B232" s="358">
        <v>42987.472210648149</v>
      </c>
      <c r="C232" s="342">
        <v>5000</v>
      </c>
      <c r="D232" s="378" t="s">
        <v>4290</v>
      </c>
      <c r="E232" s="129"/>
      <c r="F232" s="115"/>
      <c r="G232" s="115"/>
    </row>
    <row r="233" spans="2:7" ht="15">
      <c r="B233" s="358">
        <v>42987.482627314814</v>
      </c>
      <c r="C233" s="342">
        <v>150</v>
      </c>
      <c r="D233" s="378" t="s">
        <v>4291</v>
      </c>
      <c r="E233" s="129"/>
      <c r="F233" s="115"/>
      <c r="G233" s="115"/>
    </row>
    <row r="234" spans="2:7" ht="15">
      <c r="B234" s="358">
        <v>42987.502476851849</v>
      </c>
      <c r="C234" s="342">
        <v>1000</v>
      </c>
      <c r="D234" s="378" t="s">
        <v>4292</v>
      </c>
      <c r="E234" s="129"/>
      <c r="F234" s="115"/>
      <c r="G234" s="115"/>
    </row>
    <row r="235" spans="2:7" ht="15">
      <c r="B235" s="358">
        <v>42987.511712962965</v>
      </c>
      <c r="C235" s="342">
        <v>330</v>
      </c>
      <c r="D235" s="378" t="s">
        <v>2301</v>
      </c>
      <c r="E235" s="129"/>
      <c r="F235" s="115"/>
      <c r="G235" s="115"/>
    </row>
    <row r="236" spans="2:7" ht="15">
      <c r="B236" s="358">
        <v>42987.520821759259</v>
      </c>
      <c r="C236" s="342">
        <v>300</v>
      </c>
      <c r="D236" s="378" t="s">
        <v>4293</v>
      </c>
      <c r="E236" s="129"/>
      <c r="F236" s="115"/>
      <c r="G236" s="115"/>
    </row>
    <row r="237" spans="2:7" ht="15">
      <c r="B237" s="358">
        <v>42987.536886574075</v>
      </c>
      <c r="C237" s="342">
        <v>60</v>
      </c>
      <c r="D237" s="378" t="s">
        <v>3547</v>
      </c>
      <c r="E237" s="129"/>
      <c r="F237" s="115"/>
      <c r="G237" s="115"/>
    </row>
    <row r="238" spans="2:7" ht="15">
      <c r="B238" s="358">
        <v>42987.555543981478</v>
      </c>
      <c r="C238" s="342">
        <v>500</v>
      </c>
      <c r="D238" s="378" t="s">
        <v>4294</v>
      </c>
      <c r="E238" s="129"/>
      <c r="F238" s="115"/>
      <c r="G238" s="115"/>
    </row>
    <row r="239" spans="2:7" ht="15">
      <c r="B239" s="358">
        <v>42987.565995370373</v>
      </c>
      <c r="C239" s="342">
        <v>1000</v>
      </c>
      <c r="D239" s="378" t="s">
        <v>4295</v>
      </c>
      <c r="E239" s="129"/>
      <c r="F239" s="115"/>
      <c r="G239" s="115"/>
    </row>
    <row r="240" spans="2:7" ht="15">
      <c r="B240" s="358">
        <v>42987.57984953704</v>
      </c>
      <c r="C240" s="342">
        <v>2000</v>
      </c>
      <c r="D240" s="378" t="s">
        <v>4296</v>
      </c>
      <c r="E240" s="129"/>
      <c r="F240" s="115"/>
      <c r="G240" s="115"/>
    </row>
    <row r="241" spans="2:7" ht="15">
      <c r="B241" s="358">
        <v>42987.583368055559</v>
      </c>
      <c r="C241" s="342">
        <v>500</v>
      </c>
      <c r="D241" s="378" t="s">
        <v>3788</v>
      </c>
      <c r="E241" s="129"/>
      <c r="F241" s="115"/>
      <c r="G241" s="115"/>
    </row>
    <row r="242" spans="2:7" ht="15">
      <c r="B242" s="358">
        <v>42987.591724537036</v>
      </c>
      <c r="C242" s="342">
        <v>500</v>
      </c>
      <c r="D242" s="378" t="s">
        <v>4297</v>
      </c>
      <c r="E242" s="129"/>
      <c r="F242" s="115"/>
      <c r="G242" s="115"/>
    </row>
    <row r="243" spans="2:7" ht="15">
      <c r="B243" s="358">
        <v>42987.736122685186</v>
      </c>
      <c r="C243" s="342">
        <v>200</v>
      </c>
      <c r="D243" s="378" t="s">
        <v>4298</v>
      </c>
      <c r="E243" s="129"/>
      <c r="F243" s="115"/>
      <c r="G243" s="115"/>
    </row>
    <row r="244" spans="2:7" ht="15">
      <c r="B244" s="358">
        <v>42987.743043981478</v>
      </c>
      <c r="C244" s="342">
        <v>300</v>
      </c>
      <c r="D244" s="378" t="s">
        <v>4299</v>
      </c>
      <c r="E244" s="129"/>
      <c r="F244" s="115"/>
      <c r="G244" s="115"/>
    </row>
    <row r="245" spans="2:7" ht="15">
      <c r="B245" s="358">
        <v>42987.749988425923</v>
      </c>
      <c r="C245" s="342">
        <v>2000</v>
      </c>
      <c r="D245" s="378" t="s">
        <v>4300</v>
      </c>
      <c r="E245" s="129"/>
      <c r="F245" s="115"/>
      <c r="G245" s="115"/>
    </row>
    <row r="246" spans="2:7" ht="15">
      <c r="B246" s="358">
        <v>42987.767372685186</v>
      </c>
      <c r="C246" s="342">
        <v>1</v>
      </c>
      <c r="D246" s="378" t="s">
        <v>4301</v>
      </c>
      <c r="E246" s="129"/>
      <c r="F246" s="115"/>
      <c r="G246" s="115"/>
    </row>
    <row r="247" spans="2:7" ht="15">
      <c r="B247" s="358">
        <v>42987.770821759259</v>
      </c>
      <c r="C247" s="342">
        <v>1</v>
      </c>
      <c r="D247" s="378" t="s">
        <v>4171</v>
      </c>
      <c r="E247" s="129"/>
      <c r="F247" s="115"/>
      <c r="G247" s="115"/>
    </row>
    <row r="248" spans="2:7" ht="15">
      <c r="B248" s="358">
        <v>42987.770821759259</v>
      </c>
      <c r="C248" s="342">
        <v>1</v>
      </c>
      <c r="D248" s="378" t="s">
        <v>4170</v>
      </c>
      <c r="E248" s="129"/>
      <c r="F248" s="115"/>
      <c r="G248" s="115"/>
    </row>
    <row r="249" spans="2:7" ht="15">
      <c r="B249" s="358">
        <v>42987.774293981478</v>
      </c>
      <c r="C249" s="342">
        <v>1</v>
      </c>
      <c r="D249" s="378" t="s">
        <v>2682</v>
      </c>
      <c r="E249" s="129"/>
      <c r="F249" s="115"/>
      <c r="G249" s="115"/>
    </row>
    <row r="250" spans="2:7" ht="15">
      <c r="B250" s="358">
        <v>42987.774293981478</v>
      </c>
      <c r="C250" s="342">
        <v>1</v>
      </c>
      <c r="D250" s="378" t="s">
        <v>4172</v>
      </c>
      <c r="E250" s="129"/>
      <c r="F250" s="115"/>
      <c r="G250" s="115"/>
    </row>
    <row r="251" spans="2:7" ht="15">
      <c r="B251" s="358">
        <v>42987.79859953704</v>
      </c>
      <c r="C251" s="342">
        <v>700</v>
      </c>
      <c r="D251" s="378" t="s">
        <v>4212</v>
      </c>
      <c r="E251" s="129"/>
      <c r="F251" s="115"/>
      <c r="G251" s="115"/>
    </row>
    <row r="252" spans="2:7" ht="15">
      <c r="B252" s="358">
        <v>42987.814699074072</v>
      </c>
      <c r="C252" s="342">
        <v>300</v>
      </c>
      <c r="D252" s="378" t="s">
        <v>4302</v>
      </c>
      <c r="E252" s="129"/>
      <c r="F252" s="115"/>
      <c r="G252" s="115"/>
    </row>
    <row r="253" spans="2:7" ht="15">
      <c r="B253" s="358">
        <v>42987.878460648149</v>
      </c>
      <c r="C253" s="342">
        <v>5000</v>
      </c>
      <c r="D253" s="378" t="s">
        <v>4303</v>
      </c>
      <c r="E253" s="129"/>
      <c r="F253" s="115"/>
      <c r="G253" s="115"/>
    </row>
    <row r="254" spans="2:7" ht="15">
      <c r="B254" s="358">
        <v>42987.909710648149</v>
      </c>
      <c r="C254" s="342">
        <v>100</v>
      </c>
      <c r="D254" s="378" t="s">
        <v>4304</v>
      </c>
      <c r="E254" s="129"/>
      <c r="F254" s="115"/>
      <c r="G254" s="115"/>
    </row>
    <row r="255" spans="2:7" ht="15">
      <c r="B255" s="358">
        <v>42987.911168981482</v>
      </c>
      <c r="C255" s="342">
        <v>300</v>
      </c>
      <c r="D255" s="378" t="s">
        <v>4305</v>
      </c>
      <c r="E255" s="129"/>
      <c r="F255" s="115"/>
      <c r="G255" s="115"/>
    </row>
    <row r="256" spans="2:7" ht="15">
      <c r="B256" s="358">
        <v>42987.930543981478</v>
      </c>
      <c r="C256" s="342">
        <v>300</v>
      </c>
      <c r="D256" s="378" t="s">
        <v>4280</v>
      </c>
      <c r="E256" s="129"/>
      <c r="F256" s="115"/>
      <c r="G256" s="115"/>
    </row>
    <row r="257" spans="2:7" ht="15">
      <c r="B257" s="358">
        <v>42987.934027777781</v>
      </c>
      <c r="C257" s="342">
        <v>500</v>
      </c>
      <c r="D257" s="378" t="s">
        <v>4306</v>
      </c>
      <c r="E257" s="129"/>
      <c r="F257" s="115"/>
      <c r="G257" s="115"/>
    </row>
    <row r="258" spans="2:7" ht="15">
      <c r="B258" s="358">
        <v>42987.972210648149</v>
      </c>
      <c r="C258" s="342">
        <v>2000</v>
      </c>
      <c r="D258" s="378" t="s">
        <v>1957</v>
      </c>
      <c r="E258" s="129"/>
      <c r="F258" s="115"/>
      <c r="G258" s="115"/>
    </row>
    <row r="259" spans="2:7" ht="15">
      <c r="B259" s="358">
        <v>42987.974259259259</v>
      </c>
      <c r="C259" s="342">
        <v>5000</v>
      </c>
      <c r="D259" s="378" t="s">
        <v>4307</v>
      </c>
      <c r="E259" s="129"/>
      <c r="F259" s="115"/>
      <c r="G259" s="115"/>
    </row>
    <row r="260" spans="2:7" ht="15">
      <c r="B260" s="358">
        <v>42988.012523148151</v>
      </c>
      <c r="C260" s="342">
        <v>1000</v>
      </c>
      <c r="D260" s="378" t="s">
        <v>4308</v>
      </c>
      <c r="E260" s="129"/>
      <c r="F260" s="115"/>
      <c r="G260" s="115"/>
    </row>
    <row r="261" spans="2:7" ht="15">
      <c r="B261" s="358">
        <v>42988.170127314814</v>
      </c>
      <c r="C261" s="342">
        <v>1000</v>
      </c>
      <c r="D261" s="378" t="s">
        <v>4309</v>
      </c>
      <c r="E261" s="129"/>
      <c r="F261" s="115"/>
      <c r="G261" s="115"/>
    </row>
    <row r="262" spans="2:7" ht="15">
      <c r="B262" s="358">
        <v>42988.322650462964</v>
      </c>
      <c r="C262" s="342">
        <v>2000</v>
      </c>
      <c r="D262" s="378" t="s">
        <v>3182</v>
      </c>
      <c r="E262" s="129"/>
      <c r="F262" s="115"/>
      <c r="G262" s="115"/>
    </row>
    <row r="263" spans="2:7" ht="15">
      <c r="B263" s="358">
        <v>42988.350555555553</v>
      </c>
      <c r="C263" s="342">
        <v>300</v>
      </c>
      <c r="D263" s="378" t="s">
        <v>4310</v>
      </c>
      <c r="E263" s="129"/>
      <c r="F263" s="115"/>
      <c r="G263" s="115"/>
    </row>
    <row r="264" spans="2:7" ht="15">
      <c r="B264" s="358">
        <v>42988.371435185189</v>
      </c>
      <c r="C264" s="342">
        <v>250</v>
      </c>
      <c r="D264" s="378" t="s">
        <v>4311</v>
      </c>
      <c r="E264" s="129"/>
      <c r="F264" s="115"/>
      <c r="G264" s="115"/>
    </row>
    <row r="265" spans="2:7" ht="15">
      <c r="B265" s="358">
        <v>42988.413043981483</v>
      </c>
      <c r="C265" s="342">
        <v>1000</v>
      </c>
      <c r="D265" s="378" t="s">
        <v>2651</v>
      </c>
      <c r="E265" s="129"/>
      <c r="F265" s="115"/>
      <c r="G265" s="115"/>
    </row>
    <row r="266" spans="2:7" ht="15">
      <c r="B266" s="358">
        <v>42988.506805555553</v>
      </c>
      <c r="C266" s="342">
        <v>300</v>
      </c>
      <c r="D266" s="378" t="s">
        <v>4312</v>
      </c>
      <c r="E266" s="129"/>
      <c r="F266" s="115"/>
      <c r="G266" s="115"/>
    </row>
    <row r="267" spans="2:7" ht="15">
      <c r="B267" s="358">
        <v>42988.508634259262</v>
      </c>
      <c r="C267" s="342">
        <v>3000</v>
      </c>
      <c r="D267" s="378" t="s">
        <v>4313</v>
      </c>
      <c r="E267" s="129"/>
      <c r="F267" s="115"/>
      <c r="G267" s="115"/>
    </row>
    <row r="268" spans="2:7" ht="15">
      <c r="B268" s="358">
        <v>42988.510289351849</v>
      </c>
      <c r="C268" s="342">
        <v>1000</v>
      </c>
      <c r="D268" s="378" t="s">
        <v>4314</v>
      </c>
      <c r="E268" s="129"/>
      <c r="F268" s="115"/>
      <c r="G268" s="115"/>
    </row>
    <row r="269" spans="2:7" ht="15">
      <c r="B269" s="358">
        <v>42988.526747685188</v>
      </c>
      <c r="C269" s="342">
        <v>1000</v>
      </c>
      <c r="D269" s="378" t="s">
        <v>4315</v>
      </c>
      <c r="E269" s="129"/>
      <c r="F269" s="115"/>
      <c r="G269" s="115"/>
    </row>
    <row r="270" spans="2:7" ht="15">
      <c r="B270" s="358">
        <v>42988.538043981483</v>
      </c>
      <c r="C270" s="342">
        <v>300</v>
      </c>
      <c r="D270" s="378" t="s">
        <v>4316</v>
      </c>
      <c r="E270" s="129"/>
      <c r="F270" s="115"/>
      <c r="G270" s="115"/>
    </row>
    <row r="271" spans="2:7" ht="15">
      <c r="B271" s="358">
        <v>42988.541527777779</v>
      </c>
      <c r="C271" s="342">
        <v>1000</v>
      </c>
      <c r="D271" s="378" t="s">
        <v>2186</v>
      </c>
      <c r="E271" s="129"/>
      <c r="F271" s="115"/>
      <c r="G271" s="115"/>
    </row>
    <row r="272" spans="2:7" ht="15">
      <c r="B272" s="358">
        <v>42988.590127314812</v>
      </c>
      <c r="C272" s="342">
        <v>100</v>
      </c>
      <c r="D272" s="378" t="s">
        <v>4317</v>
      </c>
      <c r="E272" s="129"/>
      <c r="F272" s="115"/>
      <c r="G272" s="115"/>
    </row>
    <row r="273" spans="2:7" ht="15">
      <c r="B273" s="358">
        <v>42988.614178240743</v>
      </c>
      <c r="C273" s="342">
        <v>7500</v>
      </c>
      <c r="D273" s="378" t="s">
        <v>2028</v>
      </c>
      <c r="E273" s="129"/>
      <c r="F273" s="115"/>
      <c r="G273" s="115"/>
    </row>
    <row r="274" spans="2:7" ht="15">
      <c r="B274" s="358">
        <v>42988.628333333334</v>
      </c>
      <c r="C274" s="342">
        <v>500</v>
      </c>
      <c r="D274" s="378" t="s">
        <v>4318</v>
      </c>
      <c r="E274" s="129"/>
      <c r="F274" s="115"/>
      <c r="G274" s="115"/>
    </row>
    <row r="275" spans="2:7" ht="15">
      <c r="B275" s="358">
        <v>42988.656134259261</v>
      </c>
      <c r="C275" s="342">
        <v>10000</v>
      </c>
      <c r="D275" s="378" t="s">
        <v>4319</v>
      </c>
      <c r="E275" s="129"/>
      <c r="F275" s="115"/>
      <c r="G275" s="115"/>
    </row>
    <row r="276" spans="2:7" ht="15">
      <c r="B276" s="358">
        <v>42988.670023148145</v>
      </c>
      <c r="C276" s="342">
        <v>100</v>
      </c>
      <c r="D276" s="378" t="s">
        <v>4320</v>
      </c>
      <c r="E276" s="129"/>
      <c r="F276" s="115"/>
      <c r="G276" s="115"/>
    </row>
    <row r="277" spans="2:7" ht="15">
      <c r="B277" s="358">
        <v>42988.70820601852</v>
      </c>
      <c r="C277" s="342">
        <v>100</v>
      </c>
      <c r="D277" s="378" t="s">
        <v>4321</v>
      </c>
      <c r="E277" s="129"/>
      <c r="F277" s="115"/>
      <c r="G277" s="115"/>
    </row>
    <row r="278" spans="2:7" ht="15">
      <c r="B278" s="358">
        <v>42988.740833333337</v>
      </c>
      <c r="C278" s="342">
        <v>330</v>
      </c>
      <c r="D278" s="378" t="s">
        <v>2301</v>
      </c>
      <c r="E278" s="129"/>
      <c r="F278" s="115"/>
      <c r="G278" s="115"/>
    </row>
    <row r="279" spans="2:7" ht="15">
      <c r="B279" s="358">
        <v>42988.742974537039</v>
      </c>
      <c r="C279" s="342">
        <v>1500</v>
      </c>
      <c r="D279" s="378" t="s">
        <v>4322</v>
      </c>
      <c r="E279" s="129"/>
      <c r="F279" s="115"/>
      <c r="G279" s="115"/>
    </row>
    <row r="280" spans="2:7" ht="15">
      <c r="B280" s="358">
        <v>42988.857488425929</v>
      </c>
      <c r="C280" s="342">
        <v>1</v>
      </c>
      <c r="D280" s="378" t="s">
        <v>2634</v>
      </c>
      <c r="E280" s="129"/>
      <c r="F280" s="115"/>
      <c r="G280" s="115"/>
    </row>
    <row r="281" spans="2:7" ht="15">
      <c r="B281" s="358">
        <v>42988.857499999998</v>
      </c>
      <c r="C281" s="342">
        <v>1</v>
      </c>
      <c r="D281" s="378" t="s">
        <v>4323</v>
      </c>
      <c r="E281" s="129"/>
      <c r="F281" s="115"/>
      <c r="G281" s="115"/>
    </row>
    <row r="282" spans="2:7" ht="15">
      <c r="B282" s="358">
        <v>42988.857499999998</v>
      </c>
      <c r="C282" s="342">
        <v>1</v>
      </c>
      <c r="D282" s="378" t="s">
        <v>4324</v>
      </c>
      <c r="E282" s="129"/>
      <c r="F282" s="115"/>
      <c r="G282" s="115"/>
    </row>
    <row r="283" spans="2:7" ht="15">
      <c r="B283" s="358">
        <v>42988.860960648148</v>
      </c>
      <c r="C283" s="342">
        <v>1</v>
      </c>
      <c r="D283" s="378" t="s">
        <v>4301</v>
      </c>
      <c r="E283" s="129"/>
      <c r="F283" s="115"/>
      <c r="G283" s="115"/>
    </row>
    <row r="284" spans="2:7" ht="15">
      <c r="B284" s="358">
        <v>42988.906134259261</v>
      </c>
      <c r="C284" s="342">
        <v>450</v>
      </c>
      <c r="D284" s="378" t="s">
        <v>4325</v>
      </c>
      <c r="E284" s="129"/>
      <c r="F284" s="115"/>
      <c r="G284" s="115"/>
    </row>
    <row r="285" spans="2:7" ht="15">
      <c r="B285" s="358">
        <v>42989.006793981483</v>
      </c>
      <c r="C285" s="342">
        <v>10000</v>
      </c>
      <c r="D285" s="378" t="s">
        <v>4326</v>
      </c>
      <c r="E285" s="129"/>
      <c r="F285" s="115"/>
      <c r="G285" s="115"/>
    </row>
    <row r="286" spans="2:7" ht="15">
      <c r="B286" s="358">
        <v>42989.086655092593</v>
      </c>
      <c r="C286" s="342">
        <v>300</v>
      </c>
      <c r="D286" s="378" t="s">
        <v>4246</v>
      </c>
      <c r="E286" s="129"/>
      <c r="F286" s="115"/>
      <c r="G286" s="115"/>
    </row>
    <row r="287" spans="2:7" ht="15">
      <c r="B287" s="358">
        <v>42989.322939814818</v>
      </c>
      <c r="C287" s="342">
        <v>300</v>
      </c>
      <c r="D287" s="378" t="s">
        <v>4327</v>
      </c>
      <c r="E287" s="129"/>
      <c r="F287" s="115"/>
      <c r="G287" s="115"/>
    </row>
    <row r="288" spans="2:7" ht="15">
      <c r="B288" s="358">
        <v>42989.364606481482</v>
      </c>
      <c r="C288" s="342">
        <v>1000</v>
      </c>
      <c r="D288" s="378" t="s">
        <v>4328</v>
      </c>
      <c r="E288" s="129"/>
      <c r="F288" s="115"/>
      <c r="G288" s="115"/>
    </row>
    <row r="289" spans="2:7" ht="15">
      <c r="B289" s="358">
        <v>42989.406273148146</v>
      </c>
      <c r="C289" s="342">
        <v>1000</v>
      </c>
      <c r="D289" s="378" t="s">
        <v>2642</v>
      </c>
      <c r="E289" s="129"/>
      <c r="F289" s="115"/>
      <c r="G289" s="115"/>
    </row>
    <row r="290" spans="2:7" ht="15">
      <c r="B290" s="358">
        <v>42989.418576388889</v>
      </c>
      <c r="C290" s="342">
        <v>1000</v>
      </c>
      <c r="D290" s="378" t="s">
        <v>2140</v>
      </c>
      <c r="E290" s="129"/>
      <c r="F290" s="115"/>
      <c r="G290" s="115"/>
    </row>
    <row r="291" spans="2:7" ht="15">
      <c r="B291" s="358">
        <v>42989.433541666665</v>
      </c>
      <c r="C291" s="342">
        <v>2000</v>
      </c>
      <c r="D291" s="378" t="s">
        <v>4143</v>
      </c>
      <c r="E291" s="129"/>
      <c r="F291" s="115"/>
      <c r="G291" s="115"/>
    </row>
    <row r="292" spans="2:7" ht="15">
      <c r="B292" s="358">
        <v>42989.447939814818</v>
      </c>
      <c r="C292" s="342">
        <v>100</v>
      </c>
      <c r="D292" s="378" t="s">
        <v>4329</v>
      </c>
      <c r="E292" s="129"/>
      <c r="F292" s="115"/>
      <c r="G292" s="115"/>
    </row>
    <row r="293" spans="2:7" ht="15">
      <c r="B293" s="358">
        <v>42989.451412037037</v>
      </c>
      <c r="C293" s="342">
        <v>1000</v>
      </c>
      <c r="D293" s="378" t="s">
        <v>4330</v>
      </c>
      <c r="E293" s="129"/>
      <c r="F293" s="115"/>
      <c r="G293" s="115"/>
    </row>
    <row r="294" spans="2:7" ht="15">
      <c r="B294" s="358">
        <v>42989.503495370373</v>
      </c>
      <c r="C294" s="342">
        <v>300</v>
      </c>
      <c r="D294" s="378" t="s">
        <v>4331</v>
      </c>
      <c r="E294" s="129"/>
      <c r="F294" s="115"/>
      <c r="G294" s="115"/>
    </row>
    <row r="295" spans="2:7" ht="15">
      <c r="B295" s="358">
        <v>42989.503518518519</v>
      </c>
      <c r="C295" s="342">
        <v>300</v>
      </c>
      <c r="D295" s="378" t="s">
        <v>4332</v>
      </c>
      <c r="E295" s="129"/>
      <c r="F295" s="115"/>
      <c r="G295" s="115"/>
    </row>
    <row r="296" spans="2:7" ht="15">
      <c r="B296" s="358">
        <v>42989.503541666665</v>
      </c>
      <c r="C296" s="342">
        <v>500</v>
      </c>
      <c r="D296" s="378" t="s">
        <v>4333</v>
      </c>
      <c r="E296" s="129"/>
      <c r="F296" s="115"/>
      <c r="G296" s="115"/>
    </row>
    <row r="297" spans="2:7" ht="15">
      <c r="B297" s="358">
        <v>42989.520856481482</v>
      </c>
      <c r="C297" s="342">
        <v>500</v>
      </c>
      <c r="D297" s="378" t="s">
        <v>4334</v>
      </c>
      <c r="E297" s="129"/>
      <c r="F297" s="115"/>
      <c r="G297" s="115"/>
    </row>
    <row r="298" spans="2:7" ht="15">
      <c r="B298" s="358">
        <v>42989.576412037037</v>
      </c>
      <c r="C298" s="342">
        <v>300</v>
      </c>
      <c r="D298" s="378" t="s">
        <v>4335</v>
      </c>
      <c r="E298" s="129"/>
      <c r="F298" s="115"/>
      <c r="G298" s="115"/>
    </row>
    <row r="299" spans="2:7" ht="15">
      <c r="B299" s="358">
        <v>42989.582777777781</v>
      </c>
      <c r="C299" s="342">
        <v>500</v>
      </c>
      <c r="D299" s="378" t="s">
        <v>4336</v>
      </c>
      <c r="E299" s="129"/>
      <c r="F299" s="115"/>
      <c r="G299" s="115"/>
    </row>
    <row r="300" spans="2:7" ht="15">
      <c r="B300" s="358">
        <v>42989.607662037037</v>
      </c>
      <c r="C300" s="342">
        <v>1000</v>
      </c>
      <c r="D300" s="378" t="s">
        <v>2073</v>
      </c>
      <c r="E300" s="129"/>
      <c r="F300" s="115"/>
      <c r="G300" s="115"/>
    </row>
    <row r="301" spans="2:7" ht="15">
      <c r="B301" s="358">
        <v>42989.690995370373</v>
      </c>
      <c r="C301" s="342">
        <v>1</v>
      </c>
      <c r="D301" s="378" t="s">
        <v>4337</v>
      </c>
      <c r="E301" s="129"/>
      <c r="F301" s="115"/>
      <c r="G301" s="115"/>
    </row>
    <row r="302" spans="2:7" ht="15">
      <c r="B302" s="358">
        <v>42989.697939814818</v>
      </c>
      <c r="C302" s="342">
        <v>300</v>
      </c>
      <c r="D302" s="378" t="s">
        <v>3128</v>
      </c>
      <c r="E302" s="129"/>
      <c r="F302" s="115"/>
      <c r="G302" s="115"/>
    </row>
    <row r="303" spans="2:7" ht="15">
      <c r="B303" s="358">
        <v>42989.741562499999</v>
      </c>
      <c r="C303" s="342">
        <v>1000</v>
      </c>
      <c r="D303" s="378" t="s">
        <v>3278</v>
      </c>
      <c r="E303" s="129"/>
      <c r="F303" s="115"/>
      <c r="G303" s="115"/>
    </row>
    <row r="304" spans="2:7" ht="15">
      <c r="B304" s="358">
        <v>42989.741666666669</v>
      </c>
      <c r="C304" s="342">
        <v>300</v>
      </c>
      <c r="D304" s="378" t="s">
        <v>2032</v>
      </c>
      <c r="E304" s="129"/>
      <c r="F304" s="115"/>
      <c r="G304" s="115"/>
    </row>
    <row r="305" spans="2:7" ht="15">
      <c r="B305" s="358">
        <v>42989.752569444441</v>
      </c>
      <c r="C305" s="342">
        <v>100</v>
      </c>
      <c r="D305" s="378" t="s">
        <v>4338</v>
      </c>
      <c r="E305" s="129"/>
      <c r="F305" s="115"/>
      <c r="G305" s="115"/>
    </row>
    <row r="306" spans="2:7" ht="15">
      <c r="B306" s="358">
        <v>42989.812523148146</v>
      </c>
      <c r="C306" s="342">
        <v>500</v>
      </c>
      <c r="D306" s="378" t="s">
        <v>4339</v>
      </c>
      <c r="E306" s="129"/>
      <c r="F306" s="115"/>
      <c r="G306" s="115"/>
    </row>
    <row r="307" spans="2:7" ht="15">
      <c r="B307" s="358">
        <v>42990.319467592592</v>
      </c>
      <c r="C307" s="342">
        <v>300</v>
      </c>
      <c r="D307" s="378" t="s">
        <v>4340</v>
      </c>
      <c r="E307" s="129"/>
      <c r="F307" s="115"/>
      <c r="G307" s="115"/>
    </row>
    <row r="308" spans="2:7" ht="15">
      <c r="B308" s="358">
        <v>42990.319467592592</v>
      </c>
      <c r="C308" s="342">
        <v>300</v>
      </c>
      <c r="D308" s="378" t="s">
        <v>4341</v>
      </c>
      <c r="E308" s="129"/>
      <c r="F308" s="115"/>
      <c r="G308" s="115"/>
    </row>
    <row r="309" spans="2:7" ht="15">
      <c r="B309" s="358">
        <v>42990.319467592592</v>
      </c>
      <c r="C309" s="342">
        <v>1000</v>
      </c>
      <c r="D309" s="378" t="s">
        <v>4342</v>
      </c>
      <c r="E309" s="129"/>
      <c r="F309" s="115"/>
      <c r="G309" s="115"/>
    </row>
    <row r="310" spans="2:7" ht="15">
      <c r="B310" s="358">
        <v>42990.373078703706</v>
      </c>
      <c r="C310" s="342">
        <v>4000</v>
      </c>
      <c r="D310" s="378" t="s">
        <v>4343</v>
      </c>
      <c r="E310" s="129"/>
      <c r="F310" s="115"/>
      <c r="G310" s="115"/>
    </row>
    <row r="311" spans="2:7" ht="15">
      <c r="B311" s="358">
        <v>42990.402800925927</v>
      </c>
      <c r="C311" s="342">
        <v>500</v>
      </c>
      <c r="D311" s="378" t="s">
        <v>4344</v>
      </c>
      <c r="E311" s="129"/>
      <c r="F311" s="115"/>
      <c r="G311" s="115"/>
    </row>
    <row r="312" spans="2:7" ht="15">
      <c r="B312" s="358">
        <v>42990.409745370373</v>
      </c>
      <c r="C312" s="342">
        <v>100</v>
      </c>
      <c r="D312" s="378" t="s">
        <v>3545</v>
      </c>
      <c r="E312" s="129"/>
      <c r="F312" s="115"/>
      <c r="G312" s="115"/>
    </row>
    <row r="313" spans="2:7" ht="15">
      <c r="B313" s="358">
        <v>42990.420162037037</v>
      </c>
      <c r="C313" s="342">
        <v>300</v>
      </c>
      <c r="D313" s="378" t="s">
        <v>2755</v>
      </c>
      <c r="E313" s="129"/>
      <c r="F313" s="115"/>
      <c r="G313" s="115"/>
    </row>
    <row r="314" spans="2:7" ht="15">
      <c r="B314" s="358">
        <v>42990.465300925927</v>
      </c>
      <c r="C314" s="342">
        <v>100</v>
      </c>
      <c r="D314" s="378" t="s">
        <v>4345</v>
      </c>
      <c r="E314" s="129"/>
      <c r="F314" s="115"/>
      <c r="G314" s="115"/>
    </row>
    <row r="315" spans="2:7" ht="15">
      <c r="B315" s="358">
        <v>42990.468773148146</v>
      </c>
      <c r="C315" s="342">
        <v>1000</v>
      </c>
      <c r="D315" s="378" t="s">
        <v>4346</v>
      </c>
      <c r="E315" s="129"/>
      <c r="F315" s="115"/>
      <c r="G315" s="115"/>
    </row>
    <row r="316" spans="2:7" ht="15">
      <c r="B316" s="358">
        <v>42990.486134259256</v>
      </c>
      <c r="C316" s="342">
        <v>2000</v>
      </c>
      <c r="D316" s="378" t="s">
        <v>4347</v>
      </c>
      <c r="E316" s="129"/>
      <c r="F316" s="115"/>
      <c r="G316" s="115"/>
    </row>
    <row r="317" spans="2:7" ht="15">
      <c r="B317" s="358">
        <v>42990.493564814817</v>
      </c>
      <c r="C317" s="342">
        <v>300</v>
      </c>
      <c r="D317" s="378" t="s">
        <v>4348</v>
      </c>
      <c r="E317" s="129"/>
      <c r="F317" s="115"/>
      <c r="G317" s="115"/>
    </row>
    <row r="318" spans="2:7" ht="15">
      <c r="B318" s="358">
        <v>42990.553113425929</v>
      </c>
      <c r="C318" s="342">
        <v>10</v>
      </c>
      <c r="D318" s="378" t="s">
        <v>4349</v>
      </c>
      <c r="E318" s="129"/>
      <c r="F318" s="115"/>
      <c r="G318" s="115"/>
    </row>
    <row r="319" spans="2:7" ht="15">
      <c r="B319" s="358">
        <v>42990.579884259256</v>
      </c>
      <c r="C319" s="342">
        <v>1000</v>
      </c>
      <c r="D319" s="378" t="s">
        <v>4350</v>
      </c>
      <c r="E319" s="129"/>
      <c r="F319" s="115"/>
      <c r="G319" s="115"/>
    </row>
    <row r="320" spans="2:7" ht="15">
      <c r="B320" s="358">
        <v>42990.590462962966</v>
      </c>
      <c r="C320" s="342">
        <v>1000</v>
      </c>
      <c r="D320" s="378" t="s">
        <v>2453</v>
      </c>
      <c r="E320" s="129"/>
      <c r="F320" s="115"/>
      <c r="G320" s="115"/>
    </row>
    <row r="321" spans="2:7" ht="15">
      <c r="B321" s="358">
        <v>42990.593773148146</v>
      </c>
      <c r="C321" s="342">
        <v>1000</v>
      </c>
      <c r="D321" s="378" t="s">
        <v>4351</v>
      </c>
      <c r="E321" s="129"/>
      <c r="F321" s="115"/>
      <c r="G321" s="115"/>
    </row>
    <row r="322" spans="2:7" ht="15">
      <c r="B322" s="358">
        <v>42990.597245370373</v>
      </c>
      <c r="C322" s="342">
        <v>1000</v>
      </c>
      <c r="D322" s="378" t="s">
        <v>4352</v>
      </c>
      <c r="E322" s="129"/>
      <c r="F322" s="115"/>
      <c r="G322" s="115"/>
    </row>
    <row r="323" spans="2:7" ht="15">
      <c r="B323" s="358">
        <v>42990.600717592592</v>
      </c>
      <c r="C323" s="342">
        <v>500</v>
      </c>
      <c r="D323" s="378" t="s">
        <v>4131</v>
      </c>
      <c r="E323" s="129"/>
      <c r="F323" s="115"/>
      <c r="G323" s="115"/>
    </row>
    <row r="324" spans="2:7" ht="15">
      <c r="B324" s="358">
        <v>42990.601944444446</v>
      </c>
      <c r="C324" s="342">
        <v>10000</v>
      </c>
      <c r="D324" s="378" t="s">
        <v>4353</v>
      </c>
      <c r="E324" s="129"/>
      <c r="F324" s="115"/>
      <c r="G324" s="115"/>
    </row>
    <row r="325" spans="2:7" ht="15">
      <c r="B325" s="358">
        <v>42990.611134259256</v>
      </c>
      <c r="C325" s="342">
        <v>1000</v>
      </c>
      <c r="D325" s="378" t="s">
        <v>3169</v>
      </c>
      <c r="E325" s="129"/>
      <c r="F325" s="115"/>
      <c r="G325" s="115"/>
    </row>
    <row r="326" spans="2:7" ht="15">
      <c r="B326" s="358">
        <v>42990.612743055557</v>
      </c>
      <c r="C326" s="342">
        <v>1000</v>
      </c>
      <c r="D326" s="378" t="s">
        <v>3935</v>
      </c>
      <c r="E326" s="129"/>
      <c r="F326" s="115"/>
      <c r="G326" s="115"/>
    </row>
    <row r="327" spans="2:7" ht="15">
      <c r="B327" s="358">
        <v>42990.635000000002</v>
      </c>
      <c r="C327" s="342">
        <v>300</v>
      </c>
      <c r="D327" s="378" t="s">
        <v>4354</v>
      </c>
      <c r="E327" s="129"/>
      <c r="F327" s="115"/>
      <c r="G327" s="115"/>
    </row>
    <row r="328" spans="2:7" ht="15">
      <c r="B328" s="358">
        <v>42990.638923611114</v>
      </c>
      <c r="C328" s="342">
        <v>100</v>
      </c>
      <c r="D328" s="378" t="s">
        <v>2330</v>
      </c>
      <c r="E328" s="129"/>
      <c r="F328" s="115"/>
      <c r="G328" s="115"/>
    </row>
    <row r="329" spans="2:7" ht="15">
      <c r="B329" s="358">
        <v>42990.641516203701</v>
      </c>
      <c r="C329" s="342">
        <v>2022</v>
      </c>
      <c r="D329" s="378" t="s">
        <v>4355</v>
      </c>
      <c r="E329" s="129"/>
      <c r="F329" s="115"/>
      <c r="G329" s="115"/>
    </row>
    <row r="330" spans="2:7" ht="15">
      <c r="B330" s="358">
        <v>42990.651122685187</v>
      </c>
      <c r="C330" s="342">
        <v>300</v>
      </c>
      <c r="D330" s="378" t="s">
        <v>3306</v>
      </c>
      <c r="E330" s="129"/>
      <c r="F330" s="115"/>
      <c r="G330" s="115"/>
    </row>
    <row r="331" spans="2:7" ht="15">
      <c r="B331" s="358">
        <v>42990.663217592592</v>
      </c>
      <c r="C331" s="342">
        <v>100</v>
      </c>
      <c r="D331" s="378" t="s">
        <v>4356</v>
      </c>
      <c r="E331" s="129"/>
      <c r="F331" s="115"/>
      <c r="G331" s="115"/>
    </row>
    <row r="332" spans="2:7" ht="15">
      <c r="B332" s="358">
        <v>42990.671678240738</v>
      </c>
      <c r="C332" s="342">
        <v>1000</v>
      </c>
      <c r="D332" s="378" t="s">
        <v>2357</v>
      </c>
      <c r="E332" s="129"/>
      <c r="F332" s="115"/>
      <c r="G332" s="115"/>
    </row>
    <row r="333" spans="2:7" ht="15">
      <c r="B333" s="358">
        <v>42990.673634259256</v>
      </c>
      <c r="C333" s="342">
        <v>100</v>
      </c>
      <c r="D333" s="378" t="s">
        <v>4357</v>
      </c>
      <c r="E333" s="129"/>
      <c r="F333" s="115"/>
      <c r="G333" s="115"/>
    </row>
    <row r="334" spans="2:7" ht="15">
      <c r="B334" s="358">
        <v>42990.690995370373</v>
      </c>
      <c r="C334" s="342">
        <v>300</v>
      </c>
      <c r="D334" s="378" t="s">
        <v>3639</v>
      </c>
      <c r="E334" s="129"/>
      <c r="F334" s="115"/>
      <c r="G334" s="115"/>
    </row>
    <row r="335" spans="2:7" ht="15">
      <c r="B335" s="358">
        <v>42990.722060185188</v>
      </c>
      <c r="C335" s="342">
        <v>1000</v>
      </c>
      <c r="D335" s="378" t="s">
        <v>4358</v>
      </c>
      <c r="E335" s="129"/>
      <c r="F335" s="115"/>
      <c r="G335" s="115"/>
    </row>
    <row r="336" spans="2:7" ht="13.5" customHeight="1">
      <c r="B336" s="358">
        <v>42990.722245370373</v>
      </c>
      <c r="C336" s="342">
        <v>1000</v>
      </c>
      <c r="D336" s="378" t="s">
        <v>4359</v>
      </c>
      <c r="E336" s="129"/>
      <c r="F336" s="115"/>
      <c r="G336" s="115"/>
    </row>
    <row r="337" spans="2:7" ht="15">
      <c r="B337" s="358">
        <v>42990.753506944442</v>
      </c>
      <c r="C337" s="342">
        <v>100</v>
      </c>
      <c r="D337" s="378" t="s">
        <v>4360</v>
      </c>
      <c r="E337" s="129"/>
      <c r="F337" s="115"/>
      <c r="G337" s="115"/>
    </row>
    <row r="338" spans="2:7" ht="15">
      <c r="B338" s="358">
        <v>42990.765636574077</v>
      </c>
      <c r="C338" s="342">
        <v>3000</v>
      </c>
      <c r="D338" s="378" t="s">
        <v>4361</v>
      </c>
      <c r="E338" s="129"/>
      <c r="F338" s="115"/>
      <c r="G338" s="115"/>
    </row>
    <row r="339" spans="2:7" ht="15">
      <c r="B339" s="358">
        <v>42990.781273148146</v>
      </c>
      <c r="C339" s="342">
        <v>100</v>
      </c>
      <c r="D339" s="378" t="s">
        <v>2457</v>
      </c>
      <c r="E339" s="129"/>
      <c r="F339" s="115"/>
      <c r="G339" s="115"/>
    </row>
    <row r="340" spans="2:7" ht="15">
      <c r="B340" s="358">
        <v>42990.829884259256</v>
      </c>
      <c r="C340" s="342">
        <v>100</v>
      </c>
      <c r="D340" s="378" t="s">
        <v>4362</v>
      </c>
      <c r="E340" s="129"/>
      <c r="F340" s="115"/>
      <c r="G340" s="115"/>
    </row>
    <row r="341" spans="2:7" ht="15">
      <c r="B341" s="358">
        <v>42990.850717592592</v>
      </c>
      <c r="C341" s="342">
        <v>300</v>
      </c>
      <c r="D341" s="378" t="s">
        <v>4348</v>
      </c>
      <c r="E341" s="129"/>
      <c r="F341" s="115"/>
      <c r="G341" s="115"/>
    </row>
    <row r="342" spans="2:7" ht="15">
      <c r="B342" s="358">
        <v>42990.888923611114</v>
      </c>
      <c r="C342" s="342">
        <v>400</v>
      </c>
      <c r="D342" s="378" t="s">
        <v>4233</v>
      </c>
      <c r="E342" s="129"/>
      <c r="F342" s="115"/>
      <c r="G342" s="115"/>
    </row>
    <row r="343" spans="2:7" ht="15">
      <c r="B343" s="358">
        <v>42990.904895833337</v>
      </c>
      <c r="C343" s="342">
        <v>2000</v>
      </c>
      <c r="D343" s="378" t="s">
        <v>4363</v>
      </c>
      <c r="E343" s="129"/>
      <c r="F343" s="115"/>
      <c r="G343" s="115"/>
    </row>
    <row r="344" spans="2:7" ht="15">
      <c r="B344" s="358">
        <v>42990.906273148146</v>
      </c>
      <c r="C344" s="342">
        <v>300</v>
      </c>
      <c r="D344" s="378" t="s">
        <v>4364</v>
      </c>
      <c r="E344" s="129"/>
      <c r="F344" s="115"/>
      <c r="G344" s="115"/>
    </row>
    <row r="345" spans="2:7" ht="15">
      <c r="B345" s="358">
        <v>42990.955868055556</v>
      </c>
      <c r="C345" s="342">
        <v>2000</v>
      </c>
      <c r="D345" s="378" t="s">
        <v>4365</v>
      </c>
      <c r="E345" s="129"/>
      <c r="F345" s="115"/>
      <c r="G345" s="115"/>
    </row>
    <row r="346" spans="2:7" ht="15.75" customHeight="1">
      <c r="B346" s="358">
        <v>42991.017650462964</v>
      </c>
      <c r="C346" s="342">
        <v>3000</v>
      </c>
      <c r="D346" s="378" t="s">
        <v>4366</v>
      </c>
      <c r="E346" s="129"/>
      <c r="F346" s="115"/>
      <c r="G346" s="115"/>
    </row>
    <row r="347" spans="2:7" ht="15">
      <c r="B347" s="358">
        <v>42991.309050925927</v>
      </c>
      <c r="C347" s="342">
        <v>300</v>
      </c>
      <c r="D347" s="378" t="s">
        <v>4367</v>
      </c>
      <c r="E347" s="129"/>
      <c r="F347" s="115"/>
      <c r="G347" s="115"/>
    </row>
    <row r="348" spans="2:7" ht="15">
      <c r="B348" s="358">
        <v>42991.383506944447</v>
      </c>
      <c r="C348" s="342">
        <v>100</v>
      </c>
      <c r="D348" s="378" t="s">
        <v>4368</v>
      </c>
      <c r="E348" s="129"/>
      <c r="F348" s="115"/>
      <c r="G348" s="115"/>
    </row>
    <row r="349" spans="2:7" ht="15">
      <c r="B349" s="358">
        <v>42991.430578703701</v>
      </c>
      <c r="C349" s="342">
        <v>100</v>
      </c>
      <c r="D349" s="378" t="s">
        <v>4369</v>
      </c>
      <c r="E349" s="129"/>
      <c r="F349" s="115"/>
      <c r="G349" s="115"/>
    </row>
    <row r="350" spans="2:7" ht="15">
      <c r="B350" s="358">
        <v>42991.444467592592</v>
      </c>
      <c r="C350" s="342">
        <v>100</v>
      </c>
      <c r="D350" s="378" t="s">
        <v>4370</v>
      </c>
      <c r="E350" s="129"/>
      <c r="F350" s="115"/>
      <c r="G350" s="115"/>
    </row>
    <row r="351" spans="2:7" ht="15">
      <c r="B351" s="358">
        <v>42991.475717592592</v>
      </c>
      <c r="C351" s="342">
        <v>1000</v>
      </c>
      <c r="D351" s="378" t="s">
        <v>4371</v>
      </c>
      <c r="E351" s="129"/>
      <c r="F351" s="115"/>
      <c r="G351" s="115"/>
    </row>
    <row r="352" spans="2:7" ht="15">
      <c r="B352" s="358">
        <v>42991.486134259256</v>
      </c>
      <c r="C352" s="342">
        <v>1000</v>
      </c>
      <c r="D352" s="378" t="s">
        <v>4372</v>
      </c>
      <c r="E352" s="129"/>
      <c r="F352" s="115"/>
      <c r="G352" s="115"/>
    </row>
    <row r="353" spans="2:7" ht="15">
      <c r="B353" s="358">
        <v>42991.489606481482</v>
      </c>
      <c r="C353" s="342">
        <v>150</v>
      </c>
      <c r="D353" s="378" t="s">
        <v>4373</v>
      </c>
      <c r="E353" s="129"/>
      <c r="F353" s="115"/>
      <c r="G353" s="115"/>
    </row>
    <row r="354" spans="2:7" ht="15">
      <c r="B354" s="358">
        <v>42991.506701388891</v>
      </c>
      <c r="C354" s="342">
        <v>500</v>
      </c>
      <c r="D354" s="378" t="s">
        <v>4374</v>
      </c>
      <c r="E354" s="129"/>
      <c r="F354" s="115"/>
      <c r="G354" s="115"/>
    </row>
    <row r="355" spans="2:7" ht="15">
      <c r="B355" s="358">
        <v>42991.524328703701</v>
      </c>
      <c r="C355" s="342">
        <v>100</v>
      </c>
      <c r="D355" s="378" t="s">
        <v>4375</v>
      </c>
      <c r="E355" s="129"/>
      <c r="F355" s="115"/>
      <c r="G355" s="115"/>
    </row>
    <row r="356" spans="2:7" ht="15">
      <c r="B356" s="358">
        <v>42991.538217592592</v>
      </c>
      <c r="C356" s="342">
        <v>200</v>
      </c>
      <c r="D356" s="378" t="s">
        <v>4376</v>
      </c>
      <c r="E356" s="129"/>
      <c r="F356" s="115"/>
      <c r="G356" s="115"/>
    </row>
    <row r="357" spans="2:7" ht="15">
      <c r="B357" s="358">
        <v>42991.545162037037</v>
      </c>
      <c r="C357" s="342">
        <v>200</v>
      </c>
      <c r="D357" s="378" t="s">
        <v>4148</v>
      </c>
      <c r="E357" s="129"/>
      <c r="F357" s="115"/>
      <c r="G357" s="115"/>
    </row>
    <row r="358" spans="2:7" ht="15">
      <c r="B358" s="358">
        <v>42991.548634259256</v>
      </c>
      <c r="C358" s="342">
        <v>300</v>
      </c>
      <c r="D358" s="378" t="s">
        <v>2840</v>
      </c>
      <c r="E358" s="129"/>
      <c r="F358" s="115"/>
      <c r="G358" s="115"/>
    </row>
    <row r="359" spans="2:7" ht="15">
      <c r="B359" s="358">
        <v>42991.576412037037</v>
      </c>
      <c r="C359" s="342">
        <v>300</v>
      </c>
      <c r="D359" s="378" t="s">
        <v>4377</v>
      </c>
      <c r="E359" s="129"/>
      <c r="F359" s="115"/>
      <c r="G359" s="115"/>
    </row>
    <row r="360" spans="2:7" ht="15">
      <c r="B360" s="358">
        <v>42991.600717592592</v>
      </c>
      <c r="C360" s="342">
        <v>300</v>
      </c>
      <c r="D360" s="378" t="s">
        <v>4378</v>
      </c>
      <c r="E360" s="129"/>
      <c r="F360" s="115"/>
      <c r="G360" s="115"/>
    </row>
    <row r="361" spans="2:7" ht="15">
      <c r="B361" s="358">
        <v>42991.684050925927</v>
      </c>
      <c r="C361" s="342">
        <v>300</v>
      </c>
      <c r="D361" s="378" t="s">
        <v>4379</v>
      </c>
      <c r="E361" s="129"/>
      <c r="F361" s="115"/>
      <c r="G361" s="115"/>
    </row>
    <row r="362" spans="2:7" ht="15">
      <c r="B362" s="358">
        <v>42991.704895833333</v>
      </c>
      <c r="C362" s="342">
        <v>500</v>
      </c>
      <c r="D362" s="378" t="s">
        <v>4380</v>
      </c>
      <c r="E362" s="129"/>
      <c r="F362" s="115"/>
      <c r="G362" s="115"/>
    </row>
    <row r="363" spans="2:7" ht="15">
      <c r="B363" s="358">
        <v>42991.708368055559</v>
      </c>
      <c r="C363" s="342">
        <v>300</v>
      </c>
      <c r="D363" s="378" t="s">
        <v>4381</v>
      </c>
      <c r="E363" s="129"/>
      <c r="F363" s="115"/>
      <c r="G363" s="115"/>
    </row>
    <row r="364" spans="2:7" ht="15">
      <c r="B364" s="358">
        <v>42991.725706018522</v>
      </c>
      <c r="C364" s="342">
        <v>200</v>
      </c>
      <c r="D364" s="378" t="s">
        <v>4382</v>
      </c>
      <c r="E364" s="129"/>
      <c r="F364" s="115"/>
      <c r="G364" s="115"/>
    </row>
    <row r="365" spans="2:7" ht="15">
      <c r="B365" s="358">
        <v>42991.725706018522</v>
      </c>
      <c r="C365" s="342">
        <v>300</v>
      </c>
      <c r="D365" s="378" t="s">
        <v>4225</v>
      </c>
      <c r="E365" s="129"/>
      <c r="F365" s="115"/>
      <c r="G365" s="115"/>
    </row>
    <row r="366" spans="2:7" ht="15">
      <c r="B366" s="358">
        <v>42991.735266203701</v>
      </c>
      <c r="C366" s="342">
        <v>500</v>
      </c>
      <c r="D366" s="378" t="s">
        <v>4383</v>
      </c>
      <c r="E366" s="129"/>
      <c r="F366" s="115"/>
      <c r="G366" s="115"/>
    </row>
    <row r="367" spans="2:7" ht="15">
      <c r="B367" s="358">
        <v>42991.763888888891</v>
      </c>
      <c r="C367" s="342">
        <v>1000</v>
      </c>
      <c r="D367" s="378" t="s">
        <v>4384</v>
      </c>
      <c r="E367" s="129"/>
      <c r="F367" s="115"/>
      <c r="G367" s="115"/>
    </row>
    <row r="368" spans="2:7" ht="14.25" customHeight="1">
      <c r="B368" s="358">
        <v>42991.85765046296</v>
      </c>
      <c r="C368" s="342">
        <v>1000</v>
      </c>
      <c r="D368" s="378" t="s">
        <v>4385</v>
      </c>
      <c r="E368" s="129"/>
      <c r="F368" s="115"/>
      <c r="G368" s="115"/>
    </row>
    <row r="369" spans="2:7" ht="15">
      <c r="B369" s="358">
        <v>42991.877465277779</v>
      </c>
      <c r="C369" s="342">
        <v>100</v>
      </c>
      <c r="D369" s="378" t="s">
        <v>4386</v>
      </c>
      <c r="E369" s="129"/>
      <c r="F369" s="115"/>
      <c r="G369" s="115"/>
    </row>
    <row r="370" spans="2:7" ht="15">
      <c r="B370" s="358">
        <v>42991.92015046296</v>
      </c>
      <c r="C370" s="342">
        <v>5000</v>
      </c>
      <c r="D370" s="378" t="s">
        <v>4387</v>
      </c>
      <c r="E370" s="129"/>
      <c r="F370" s="115"/>
      <c r="G370" s="115"/>
    </row>
    <row r="371" spans="2:7" ht="15">
      <c r="B371" s="358">
        <v>42991.933148148149</v>
      </c>
      <c r="C371" s="342">
        <v>200</v>
      </c>
      <c r="D371" s="378" t="s">
        <v>3739</v>
      </c>
      <c r="E371" s="129"/>
      <c r="F371" s="115"/>
      <c r="G371" s="115"/>
    </row>
    <row r="372" spans="2:7" ht="15">
      <c r="B372" s="358">
        <v>42991.944467592592</v>
      </c>
      <c r="C372" s="342">
        <v>1000</v>
      </c>
      <c r="D372" s="378" t="s">
        <v>3160</v>
      </c>
      <c r="E372" s="129"/>
      <c r="F372" s="115"/>
      <c r="G372" s="115"/>
    </row>
    <row r="373" spans="2:7" ht="15">
      <c r="B373" s="358">
        <v>42991.954027777778</v>
      </c>
      <c r="C373" s="342">
        <v>300</v>
      </c>
      <c r="D373" s="378" t="s">
        <v>4388</v>
      </c>
      <c r="E373" s="129"/>
      <c r="F373" s="115"/>
      <c r="G373" s="115"/>
    </row>
    <row r="374" spans="2:7" ht="15">
      <c r="B374" s="358">
        <v>42992.208344907405</v>
      </c>
      <c r="C374" s="342">
        <v>300</v>
      </c>
      <c r="D374" s="378" t="s">
        <v>4389</v>
      </c>
      <c r="E374" s="129"/>
      <c r="F374" s="115"/>
      <c r="G374" s="115"/>
    </row>
    <row r="375" spans="2:7" ht="15">
      <c r="B375" s="358">
        <v>42992.434062499997</v>
      </c>
      <c r="C375" s="342">
        <v>1000</v>
      </c>
      <c r="D375" s="378" t="s">
        <v>4390</v>
      </c>
      <c r="E375" s="129"/>
      <c r="F375" s="115"/>
      <c r="G375" s="115"/>
    </row>
    <row r="376" spans="2:7" ht="15">
      <c r="B376" s="358">
        <v>42992.465312499997</v>
      </c>
      <c r="C376" s="342">
        <v>100</v>
      </c>
      <c r="D376" s="378" t="s">
        <v>4391</v>
      </c>
      <c r="E376" s="129"/>
      <c r="F376" s="115"/>
      <c r="G376" s="115"/>
    </row>
    <row r="377" spans="2:7" ht="15">
      <c r="B377" s="358">
        <v>42992.472245370373</v>
      </c>
      <c r="C377" s="342">
        <v>5000</v>
      </c>
      <c r="D377" s="378" t="s">
        <v>4392</v>
      </c>
      <c r="E377" s="129"/>
      <c r="F377" s="115"/>
      <c r="G377" s="115"/>
    </row>
    <row r="378" spans="2:7" ht="15">
      <c r="B378" s="358">
        <v>42992.479189814818</v>
      </c>
      <c r="C378" s="342">
        <v>300</v>
      </c>
      <c r="D378" s="378" t="s">
        <v>4393</v>
      </c>
      <c r="E378" s="129"/>
      <c r="F378" s="115"/>
      <c r="G378" s="115"/>
    </row>
    <row r="379" spans="2:7" ht="15">
      <c r="B379" s="358">
        <v>42992.524328703701</v>
      </c>
      <c r="C379" s="342">
        <v>1000</v>
      </c>
      <c r="D379" s="378" t="s">
        <v>2970</v>
      </c>
      <c r="E379" s="129"/>
      <c r="F379" s="115"/>
      <c r="G379" s="115"/>
    </row>
    <row r="380" spans="2:7" ht="15">
      <c r="B380" s="358">
        <v>42992.583368055559</v>
      </c>
      <c r="C380" s="342">
        <v>500</v>
      </c>
      <c r="D380" s="378" t="s">
        <v>4264</v>
      </c>
      <c r="E380" s="129"/>
      <c r="F380" s="115"/>
      <c r="G380" s="115"/>
    </row>
    <row r="381" spans="2:7" ht="15">
      <c r="B381" s="358">
        <v>42992.585682870369</v>
      </c>
      <c r="C381" s="342">
        <v>3000</v>
      </c>
      <c r="D381" s="378" t="s">
        <v>4394</v>
      </c>
      <c r="E381" s="129"/>
      <c r="F381" s="115"/>
      <c r="G381" s="115"/>
    </row>
    <row r="382" spans="2:7" ht="15">
      <c r="B382" s="358">
        <v>42992.600717592592</v>
      </c>
      <c r="C382" s="342">
        <v>250</v>
      </c>
      <c r="D382" s="378" t="s">
        <v>4395</v>
      </c>
      <c r="E382" s="129"/>
      <c r="F382" s="115"/>
      <c r="G382" s="115"/>
    </row>
    <row r="383" spans="2:7" ht="15">
      <c r="B383" s="358">
        <v>42992.628483796296</v>
      </c>
      <c r="C383" s="342">
        <v>300</v>
      </c>
      <c r="D383" s="378" t="s">
        <v>2107</v>
      </c>
      <c r="E383" s="129"/>
      <c r="F383" s="115"/>
      <c r="G383" s="115"/>
    </row>
    <row r="384" spans="2:7" ht="15">
      <c r="B384" s="358">
        <v>42992.642604166664</v>
      </c>
      <c r="C384" s="342">
        <v>500</v>
      </c>
      <c r="D384" s="378" t="s">
        <v>4396</v>
      </c>
      <c r="E384" s="129"/>
      <c r="F384" s="115"/>
      <c r="G384" s="115"/>
    </row>
    <row r="385" spans="2:7" ht="15">
      <c r="B385" s="358">
        <v>42992.675393518519</v>
      </c>
      <c r="C385" s="342">
        <v>300</v>
      </c>
      <c r="D385" s="378" t="s">
        <v>4397</v>
      </c>
      <c r="E385" s="129"/>
      <c r="F385" s="115"/>
      <c r="G385" s="115"/>
    </row>
    <row r="386" spans="2:7" ht="15">
      <c r="B386" s="358">
        <v>42992.69017361111</v>
      </c>
      <c r="C386" s="342">
        <v>2000</v>
      </c>
      <c r="D386" s="378" t="s">
        <v>2637</v>
      </c>
      <c r="E386" s="129"/>
      <c r="F386" s="115"/>
      <c r="G386" s="115"/>
    </row>
    <row r="387" spans="2:7" ht="15">
      <c r="B387" s="358">
        <v>42992.693993055553</v>
      </c>
      <c r="C387" s="342">
        <v>1000</v>
      </c>
      <c r="D387" s="378" t="s">
        <v>4398</v>
      </c>
      <c r="E387" s="129"/>
      <c r="F387" s="115"/>
      <c r="G387" s="115"/>
    </row>
    <row r="388" spans="2:7" ht="15">
      <c r="B388" s="358">
        <v>42992.694467592592</v>
      </c>
      <c r="C388" s="342">
        <v>1000</v>
      </c>
      <c r="D388" s="378" t="s">
        <v>4399</v>
      </c>
      <c r="E388" s="129"/>
      <c r="F388" s="115"/>
      <c r="G388" s="115"/>
    </row>
    <row r="389" spans="2:7" ht="15">
      <c r="B389" s="358">
        <v>42992.736134259256</v>
      </c>
      <c r="C389" s="342">
        <v>100</v>
      </c>
      <c r="D389" s="378" t="s">
        <v>4400</v>
      </c>
      <c r="E389" s="129"/>
      <c r="F389" s="115"/>
      <c r="G389" s="115"/>
    </row>
    <row r="390" spans="2:7" ht="15">
      <c r="B390" s="358">
        <v>42992.742812500001</v>
      </c>
      <c r="C390" s="342">
        <v>100</v>
      </c>
      <c r="D390" s="378" t="s">
        <v>4161</v>
      </c>
      <c r="E390" s="129"/>
      <c r="F390" s="115"/>
      <c r="G390" s="115"/>
    </row>
    <row r="391" spans="2:7" ht="15">
      <c r="B391" s="358">
        <v>42992.750011574077</v>
      </c>
      <c r="C391" s="342">
        <v>500</v>
      </c>
      <c r="D391" s="378" t="s">
        <v>2065</v>
      </c>
      <c r="E391" s="129"/>
      <c r="F391" s="115"/>
      <c r="G391" s="115"/>
    </row>
    <row r="392" spans="2:7" ht="15">
      <c r="B392" s="358">
        <v>42992.861145833333</v>
      </c>
      <c r="C392" s="342">
        <v>300</v>
      </c>
      <c r="D392" s="378" t="s">
        <v>4401</v>
      </c>
      <c r="E392" s="129"/>
      <c r="F392" s="115"/>
      <c r="G392" s="115"/>
    </row>
    <row r="393" spans="2:7" ht="15">
      <c r="B393" s="358">
        <v>42992.864618055559</v>
      </c>
      <c r="C393" s="342">
        <v>1000</v>
      </c>
      <c r="D393" s="378" t="s">
        <v>4402</v>
      </c>
      <c r="E393" s="129"/>
      <c r="F393" s="115"/>
      <c r="G393" s="115"/>
    </row>
    <row r="394" spans="2:7" ht="15">
      <c r="B394" s="358">
        <v>42992.92015046296</v>
      </c>
      <c r="C394" s="342">
        <v>200</v>
      </c>
      <c r="D394" s="378" t="s">
        <v>4403</v>
      </c>
      <c r="E394" s="129"/>
      <c r="F394" s="115"/>
      <c r="G394" s="115"/>
    </row>
    <row r="395" spans="2:7" ht="15">
      <c r="B395" s="358">
        <v>42992.940983796296</v>
      </c>
      <c r="C395" s="342">
        <v>500</v>
      </c>
      <c r="D395" s="378" t="s">
        <v>4404</v>
      </c>
      <c r="E395" s="129"/>
      <c r="F395" s="115"/>
      <c r="G395" s="115"/>
    </row>
    <row r="396" spans="2:7" ht="15">
      <c r="B396" s="358">
        <v>42992.957638888889</v>
      </c>
      <c r="C396" s="342">
        <v>5000</v>
      </c>
      <c r="D396" s="378" t="s">
        <v>4405</v>
      </c>
      <c r="E396" s="129"/>
      <c r="F396" s="115"/>
      <c r="G396" s="115"/>
    </row>
    <row r="397" spans="2:7" ht="15">
      <c r="B397" s="358">
        <v>42992.958356481482</v>
      </c>
      <c r="C397" s="342">
        <v>300</v>
      </c>
      <c r="D397" s="378" t="s">
        <v>4406</v>
      </c>
      <c r="E397" s="129"/>
      <c r="F397" s="115"/>
      <c r="G397" s="115"/>
    </row>
    <row r="398" spans="2:7" ht="15">
      <c r="B398" s="358">
        <v>42992.986122685186</v>
      </c>
      <c r="C398" s="342">
        <v>1000</v>
      </c>
      <c r="D398" s="378" t="s">
        <v>4407</v>
      </c>
      <c r="E398" s="129"/>
      <c r="F398" s="115"/>
      <c r="G398" s="115"/>
    </row>
    <row r="399" spans="2:7" ht="15">
      <c r="B399" s="358">
        <v>42993.010428240741</v>
      </c>
      <c r="C399" s="342">
        <v>3000</v>
      </c>
      <c r="D399" s="378" t="s">
        <v>4347</v>
      </c>
      <c r="E399" s="129"/>
      <c r="F399" s="115"/>
      <c r="G399" s="115"/>
    </row>
    <row r="400" spans="2:7" ht="14.25" customHeight="1">
      <c r="B400" s="358">
        <v>42993.020844907405</v>
      </c>
      <c r="C400" s="342">
        <v>1000</v>
      </c>
      <c r="D400" s="378" t="s">
        <v>4408</v>
      </c>
      <c r="E400" s="129"/>
      <c r="F400" s="115"/>
      <c r="G400" s="115"/>
    </row>
    <row r="401" spans="2:7" ht="15">
      <c r="B401" s="358">
        <v>42993.322777777779</v>
      </c>
      <c r="C401" s="342">
        <v>100</v>
      </c>
      <c r="D401" s="378" t="s">
        <v>2123</v>
      </c>
      <c r="E401" s="129"/>
      <c r="F401" s="115"/>
      <c r="G401" s="115"/>
    </row>
    <row r="402" spans="2:7" ht="15">
      <c r="B402" s="358">
        <v>42993.365254629629</v>
      </c>
      <c r="C402" s="342">
        <v>100</v>
      </c>
      <c r="D402" s="378" t="s">
        <v>4336</v>
      </c>
      <c r="E402" s="129"/>
      <c r="F402" s="115"/>
      <c r="G402" s="115"/>
    </row>
    <row r="403" spans="2:7" ht="15">
      <c r="B403" s="358">
        <v>42993.399317129632</v>
      </c>
      <c r="C403" s="342">
        <v>100</v>
      </c>
      <c r="D403" s="378" t="s">
        <v>4409</v>
      </c>
      <c r="E403" s="129"/>
      <c r="F403" s="115"/>
      <c r="G403" s="115"/>
    </row>
    <row r="404" spans="2:7" ht="15">
      <c r="B404" s="358">
        <v>42993.445914351854</v>
      </c>
      <c r="C404" s="342">
        <v>1000</v>
      </c>
      <c r="D404" s="378" t="s">
        <v>4410</v>
      </c>
      <c r="E404" s="129"/>
      <c r="F404" s="115"/>
      <c r="G404" s="115"/>
    </row>
    <row r="405" spans="2:7" ht="15">
      <c r="B405" s="358">
        <v>42993.447939814818</v>
      </c>
      <c r="C405" s="342">
        <v>500</v>
      </c>
      <c r="D405" s="378" t="s">
        <v>4411</v>
      </c>
      <c r="E405" s="129"/>
      <c r="F405" s="115"/>
      <c r="G405" s="115"/>
    </row>
    <row r="406" spans="2:7" ht="15">
      <c r="B406" s="358">
        <v>42993.450266203705</v>
      </c>
      <c r="C406" s="342">
        <v>1000</v>
      </c>
      <c r="D406" s="378" t="s">
        <v>4315</v>
      </c>
      <c r="E406" s="129"/>
      <c r="F406" s="115"/>
      <c r="G406" s="115"/>
    </row>
    <row r="407" spans="2:7" ht="15">
      <c r="B407" s="358">
        <v>42993.454328703701</v>
      </c>
      <c r="C407" s="342">
        <v>1000</v>
      </c>
      <c r="D407" s="378" t="s">
        <v>2053</v>
      </c>
      <c r="E407" s="129"/>
      <c r="F407" s="115"/>
      <c r="G407" s="115"/>
    </row>
    <row r="408" spans="2:7" ht="15">
      <c r="B408" s="358">
        <v>42993.48265046296</v>
      </c>
      <c r="C408" s="342">
        <v>300</v>
      </c>
      <c r="D408" s="378" t="s">
        <v>4412</v>
      </c>
      <c r="E408" s="129"/>
      <c r="F408" s="115"/>
      <c r="G408" s="115"/>
    </row>
    <row r="409" spans="2:7" ht="15">
      <c r="B409" s="358">
        <v>42993.531261574077</v>
      </c>
      <c r="C409" s="342">
        <v>1000</v>
      </c>
      <c r="D409" s="378" t="s">
        <v>3727</v>
      </c>
      <c r="E409" s="129"/>
      <c r="F409" s="115"/>
      <c r="G409" s="115"/>
    </row>
    <row r="410" spans="2:7" ht="15">
      <c r="B410" s="358">
        <v>42993.555567129632</v>
      </c>
      <c r="C410" s="342">
        <v>300</v>
      </c>
      <c r="D410" s="378" t="s">
        <v>4413</v>
      </c>
      <c r="E410" s="129"/>
      <c r="F410" s="115"/>
      <c r="G410" s="115"/>
    </row>
    <row r="411" spans="2:7" ht="15">
      <c r="B411" s="358">
        <v>42993.567349537036</v>
      </c>
      <c r="C411" s="342">
        <v>300</v>
      </c>
      <c r="D411" s="378" t="s">
        <v>2301</v>
      </c>
      <c r="E411" s="129"/>
      <c r="F411" s="115"/>
      <c r="G411" s="115"/>
    </row>
    <row r="412" spans="2:7" ht="15">
      <c r="B412" s="358">
        <v>42993.568831018521</v>
      </c>
      <c r="C412" s="342">
        <v>600</v>
      </c>
      <c r="D412" s="378" t="s">
        <v>2301</v>
      </c>
      <c r="E412" s="129"/>
      <c r="F412" s="115"/>
      <c r="G412" s="115"/>
    </row>
    <row r="413" spans="2:7" ht="15">
      <c r="B413" s="358">
        <v>42993.569467592592</v>
      </c>
      <c r="C413" s="342">
        <v>300</v>
      </c>
      <c r="D413" s="378" t="s">
        <v>4414</v>
      </c>
      <c r="E413" s="129"/>
      <c r="F413" s="115"/>
      <c r="G413" s="115"/>
    </row>
    <row r="414" spans="2:7" ht="15">
      <c r="B414" s="358">
        <v>42993.569490740738</v>
      </c>
      <c r="C414" s="342">
        <v>300</v>
      </c>
      <c r="D414" s="378" t="s">
        <v>4415</v>
      </c>
      <c r="E414" s="129"/>
      <c r="F414" s="115"/>
      <c r="G414" s="115"/>
    </row>
    <row r="415" spans="2:7" ht="15">
      <c r="B415" s="358">
        <v>42993.652812499997</v>
      </c>
      <c r="C415" s="342">
        <v>300</v>
      </c>
      <c r="D415" s="378" t="s">
        <v>4416</v>
      </c>
      <c r="E415" s="129"/>
      <c r="F415" s="115"/>
      <c r="G415" s="115"/>
    </row>
    <row r="416" spans="2:7" ht="15">
      <c r="B416" s="358">
        <v>42993.669131944444</v>
      </c>
      <c r="C416" s="342">
        <v>30000</v>
      </c>
      <c r="D416" s="378" t="s">
        <v>4417</v>
      </c>
      <c r="E416" s="129"/>
      <c r="F416" s="115"/>
      <c r="G416" s="115"/>
    </row>
    <row r="417" spans="2:7" ht="15">
      <c r="B417" s="358">
        <v>42993.671863425923</v>
      </c>
      <c r="C417" s="342">
        <v>500</v>
      </c>
      <c r="D417" s="378" t="s">
        <v>4418</v>
      </c>
      <c r="E417" s="129"/>
      <c r="F417" s="115"/>
      <c r="G417" s="115"/>
    </row>
    <row r="418" spans="2:7" ht="15">
      <c r="B418" s="358">
        <v>42993.743379629632</v>
      </c>
      <c r="C418" s="342">
        <v>1000</v>
      </c>
      <c r="D418" s="378" t="s">
        <v>4419</v>
      </c>
      <c r="E418" s="129"/>
      <c r="F418" s="115"/>
      <c r="G418" s="115"/>
    </row>
    <row r="419" spans="2:7" ht="15">
      <c r="B419" s="358">
        <v>42993.760428240741</v>
      </c>
      <c r="C419" s="342">
        <v>100</v>
      </c>
      <c r="D419" s="378" t="s">
        <v>4420</v>
      </c>
      <c r="E419" s="129"/>
      <c r="F419" s="115"/>
      <c r="G419" s="115"/>
    </row>
    <row r="420" spans="2:7" ht="15">
      <c r="B420" s="358">
        <v>42993.798634259256</v>
      </c>
      <c r="C420" s="342">
        <v>200</v>
      </c>
      <c r="D420" s="378" t="s">
        <v>4421</v>
      </c>
      <c r="E420" s="129"/>
      <c r="F420" s="115"/>
      <c r="G420" s="115"/>
    </row>
    <row r="421" spans="2:7" ht="15">
      <c r="B421" s="358">
        <v>42993.805567129632</v>
      </c>
      <c r="C421" s="342">
        <v>100</v>
      </c>
      <c r="D421" s="378" t="s">
        <v>4422</v>
      </c>
      <c r="E421" s="129"/>
      <c r="F421" s="115"/>
      <c r="G421" s="115"/>
    </row>
    <row r="422" spans="2:7" ht="15">
      <c r="B422" s="358">
        <v>42993.882534722223</v>
      </c>
      <c r="C422" s="342">
        <v>2000</v>
      </c>
      <c r="D422" s="378" t="s">
        <v>4423</v>
      </c>
      <c r="E422" s="129"/>
      <c r="F422" s="115"/>
      <c r="G422" s="115"/>
    </row>
    <row r="423" spans="2:7" ht="15">
      <c r="B423" s="358">
        <v>42993.941006944442</v>
      </c>
      <c r="C423" s="342">
        <v>300</v>
      </c>
      <c r="D423" s="378" t="s">
        <v>4424</v>
      </c>
      <c r="E423" s="129"/>
      <c r="F423" s="115"/>
      <c r="G423" s="115"/>
    </row>
    <row r="424" spans="2:7" ht="15">
      <c r="B424" s="358">
        <v>42993.972268518519</v>
      </c>
      <c r="C424" s="342">
        <v>100</v>
      </c>
      <c r="D424" s="378" t="s">
        <v>4425</v>
      </c>
      <c r="E424" s="129"/>
      <c r="F424" s="115"/>
      <c r="G424" s="115"/>
    </row>
    <row r="425" spans="2:7" ht="15">
      <c r="B425" s="358">
        <v>42993.982662037037</v>
      </c>
      <c r="C425" s="342">
        <v>5000</v>
      </c>
      <c r="D425" s="378" t="s">
        <v>4426</v>
      </c>
      <c r="E425" s="129"/>
      <c r="F425" s="115"/>
      <c r="G425" s="115"/>
    </row>
    <row r="426" spans="2:7" ht="15">
      <c r="B426" s="358">
        <v>42993.986134259256</v>
      </c>
      <c r="C426" s="342">
        <v>300</v>
      </c>
      <c r="D426" s="378" t="s">
        <v>4427</v>
      </c>
      <c r="E426" s="129"/>
      <c r="F426" s="115"/>
      <c r="G426" s="115"/>
    </row>
    <row r="427" spans="2:7" ht="15">
      <c r="B427" s="358">
        <v>42994.364594907405</v>
      </c>
      <c r="C427" s="342">
        <v>50</v>
      </c>
      <c r="D427" s="378" t="s">
        <v>4428</v>
      </c>
      <c r="E427" s="129"/>
      <c r="F427" s="115"/>
      <c r="G427" s="115"/>
    </row>
    <row r="428" spans="2:7" ht="15">
      <c r="B428" s="358">
        <v>42994.406284722223</v>
      </c>
      <c r="C428" s="342">
        <v>30</v>
      </c>
      <c r="D428" s="378" t="s">
        <v>4429</v>
      </c>
      <c r="E428" s="129"/>
      <c r="F428" s="115"/>
      <c r="G428" s="115"/>
    </row>
    <row r="429" spans="2:7" ht="15">
      <c r="B429" s="358">
        <v>42994.454884259256</v>
      </c>
      <c r="C429" s="342">
        <v>100</v>
      </c>
      <c r="D429" s="378" t="s">
        <v>4430</v>
      </c>
      <c r="E429" s="129"/>
      <c r="F429" s="115"/>
      <c r="G429" s="115"/>
    </row>
    <row r="430" spans="2:7" ht="15">
      <c r="B430" s="358">
        <v>42994.49113425926</v>
      </c>
      <c r="C430" s="342">
        <v>1700</v>
      </c>
      <c r="D430" s="378" t="s">
        <v>4431</v>
      </c>
      <c r="E430" s="129"/>
      <c r="F430" s="115"/>
      <c r="G430" s="115"/>
    </row>
    <row r="431" spans="2:7" ht="15">
      <c r="B431" s="358">
        <v>42994.538206018522</v>
      </c>
      <c r="C431" s="342">
        <v>2000</v>
      </c>
      <c r="D431" s="378" t="s">
        <v>4193</v>
      </c>
      <c r="E431" s="129"/>
      <c r="F431" s="115"/>
      <c r="G431" s="115"/>
    </row>
    <row r="432" spans="2:7" ht="15">
      <c r="B432" s="358">
        <v>42994.575023148151</v>
      </c>
      <c r="C432" s="342">
        <v>1000</v>
      </c>
      <c r="D432" s="378" t="s">
        <v>4432</v>
      </c>
      <c r="E432" s="129"/>
      <c r="F432" s="115"/>
      <c r="G432" s="115"/>
    </row>
    <row r="433" spans="2:7" ht="15">
      <c r="B433" s="358">
        <v>42994.593761574077</v>
      </c>
      <c r="C433" s="342">
        <v>1000</v>
      </c>
      <c r="D433" s="378" t="s">
        <v>3747</v>
      </c>
      <c r="E433" s="129"/>
      <c r="F433" s="115"/>
      <c r="G433" s="115"/>
    </row>
    <row r="434" spans="2:7" ht="15">
      <c r="B434" s="358">
        <v>42994.621539351851</v>
      </c>
      <c r="C434" s="342">
        <v>5000</v>
      </c>
      <c r="D434" s="378" t="s">
        <v>4433</v>
      </c>
      <c r="E434" s="129"/>
      <c r="F434" s="115"/>
      <c r="G434" s="115"/>
    </row>
    <row r="435" spans="2:7" ht="15">
      <c r="B435" s="358">
        <v>42994.642337962963</v>
      </c>
      <c r="C435" s="342">
        <v>500</v>
      </c>
      <c r="D435" s="378" t="s">
        <v>4434</v>
      </c>
      <c r="E435" s="129"/>
      <c r="F435" s="115"/>
      <c r="G435" s="115"/>
    </row>
    <row r="436" spans="2:7" ht="15">
      <c r="B436" s="358">
        <v>42994.645844907405</v>
      </c>
      <c r="C436" s="342">
        <v>300</v>
      </c>
      <c r="D436" s="378" t="s">
        <v>4435</v>
      </c>
      <c r="E436" s="129"/>
      <c r="F436" s="115"/>
      <c r="G436" s="115"/>
    </row>
    <row r="437" spans="2:7" ht="15">
      <c r="B437" s="358">
        <v>42994.666689814818</v>
      </c>
      <c r="C437" s="342">
        <v>300</v>
      </c>
      <c r="D437" s="378" t="s">
        <v>4436</v>
      </c>
      <c r="E437" s="129"/>
      <c r="F437" s="115"/>
      <c r="G437" s="115"/>
    </row>
    <row r="438" spans="2:7" ht="15">
      <c r="B438" s="358">
        <v>42994.687511574077</v>
      </c>
      <c r="C438" s="342">
        <v>300</v>
      </c>
      <c r="D438" s="378" t="s">
        <v>2285</v>
      </c>
      <c r="E438" s="129"/>
      <c r="F438" s="115"/>
      <c r="G438" s="115"/>
    </row>
    <row r="439" spans="2:7" ht="15">
      <c r="B439" s="358">
        <v>42994.701180555552</v>
      </c>
      <c r="C439" s="342">
        <v>1000</v>
      </c>
      <c r="D439" s="378" t="s">
        <v>4437</v>
      </c>
      <c r="E439" s="129"/>
      <c r="F439" s="115"/>
      <c r="G439" s="115"/>
    </row>
    <row r="440" spans="2:7" ht="15">
      <c r="B440" s="358">
        <v>42994.708344907405</v>
      </c>
      <c r="C440" s="342">
        <v>500</v>
      </c>
      <c r="D440" s="378" t="s">
        <v>4438</v>
      </c>
      <c r="E440" s="129"/>
      <c r="F440" s="115"/>
      <c r="G440" s="115"/>
    </row>
    <row r="441" spans="2:7" ht="15">
      <c r="B441" s="358">
        <v>42994.717546296299</v>
      </c>
      <c r="C441" s="342">
        <v>300</v>
      </c>
      <c r="D441" s="378" t="s">
        <v>4142</v>
      </c>
      <c r="E441" s="129"/>
      <c r="F441" s="115"/>
      <c r="G441" s="115"/>
    </row>
    <row r="442" spans="2:7" ht="15">
      <c r="B442" s="358">
        <v>42994.802094907405</v>
      </c>
      <c r="C442" s="342">
        <v>100</v>
      </c>
      <c r="D442" s="378" t="s">
        <v>4439</v>
      </c>
      <c r="E442" s="129"/>
      <c r="F442" s="115"/>
      <c r="G442" s="115"/>
    </row>
    <row r="443" spans="2:7" ht="15">
      <c r="B443" s="358">
        <v>42994.850706018522</v>
      </c>
      <c r="C443" s="342">
        <v>100</v>
      </c>
      <c r="D443" s="378" t="s">
        <v>2706</v>
      </c>
      <c r="E443" s="129"/>
      <c r="F443" s="115"/>
      <c r="G443" s="115"/>
    </row>
    <row r="444" spans="2:7" ht="15">
      <c r="B444" s="358">
        <v>42994.918449074074</v>
      </c>
      <c r="C444" s="342">
        <v>3000</v>
      </c>
      <c r="D444" s="378" t="s">
        <v>4440</v>
      </c>
      <c r="E444" s="129"/>
      <c r="F444" s="115"/>
      <c r="G444" s="115"/>
    </row>
    <row r="445" spans="2:7" ht="15">
      <c r="B445" s="358">
        <v>42994.927094907405</v>
      </c>
      <c r="C445" s="342">
        <v>300</v>
      </c>
      <c r="D445" s="378" t="s">
        <v>3570</v>
      </c>
      <c r="E445" s="129"/>
      <c r="F445" s="115"/>
      <c r="G445" s="115"/>
    </row>
    <row r="446" spans="2:7" ht="15">
      <c r="B446" s="358">
        <v>42995.264837962961</v>
      </c>
      <c r="C446" s="342">
        <v>500</v>
      </c>
      <c r="D446" s="378" t="s">
        <v>4381</v>
      </c>
      <c r="E446" s="129"/>
      <c r="F446" s="115"/>
      <c r="G446" s="115"/>
    </row>
    <row r="447" spans="2:7" ht="15">
      <c r="B447" s="358">
        <v>42995.271319444444</v>
      </c>
      <c r="C447" s="342">
        <v>4500</v>
      </c>
      <c r="D447" s="378" t="s">
        <v>4441</v>
      </c>
      <c r="E447" s="129"/>
      <c r="F447" s="115"/>
      <c r="G447" s="115"/>
    </row>
    <row r="448" spans="2:7" ht="15">
      <c r="B448" s="358">
        <v>42995.415844907409</v>
      </c>
      <c r="C448" s="342">
        <v>2000</v>
      </c>
      <c r="D448" s="378" t="s">
        <v>4442</v>
      </c>
      <c r="E448" s="129"/>
      <c r="F448" s="115"/>
      <c r="G448" s="115"/>
    </row>
    <row r="449" spans="2:7" ht="15">
      <c r="B449" s="358">
        <v>42995.420173611114</v>
      </c>
      <c r="C449" s="342">
        <v>3000</v>
      </c>
      <c r="D449" s="378" t="s">
        <v>4443</v>
      </c>
      <c r="E449" s="129"/>
      <c r="F449" s="115"/>
      <c r="G449" s="115"/>
    </row>
    <row r="450" spans="2:7" ht="15">
      <c r="B450" s="358">
        <v>42995.434027777781</v>
      </c>
      <c r="C450" s="342">
        <v>100</v>
      </c>
      <c r="D450" s="378" t="s">
        <v>4444</v>
      </c>
      <c r="E450" s="129"/>
      <c r="F450" s="115"/>
      <c r="G450" s="115"/>
    </row>
    <row r="451" spans="2:7" ht="15">
      <c r="B451" s="358">
        <v>42995.454872685186</v>
      </c>
      <c r="C451" s="342">
        <v>2000</v>
      </c>
      <c r="D451" s="378" t="s">
        <v>4445</v>
      </c>
      <c r="E451" s="129"/>
      <c r="F451" s="115"/>
      <c r="G451" s="115"/>
    </row>
    <row r="452" spans="2:7" ht="15">
      <c r="B452" s="358">
        <v>42995.537893518522</v>
      </c>
      <c r="C452" s="342">
        <v>100</v>
      </c>
      <c r="D452" s="378" t="s">
        <v>4446</v>
      </c>
      <c r="E452" s="129"/>
      <c r="F452" s="115"/>
      <c r="G452" s="115"/>
    </row>
    <row r="453" spans="2:7" ht="15">
      <c r="B453" s="358">
        <v>42995.538981481484</v>
      </c>
      <c r="C453" s="342">
        <v>50</v>
      </c>
      <c r="D453" s="378" t="s">
        <v>4447</v>
      </c>
      <c r="E453" s="129"/>
      <c r="F453" s="115"/>
      <c r="G453" s="115"/>
    </row>
    <row r="454" spans="2:7" ht="15">
      <c r="B454" s="358">
        <v>42995.545138888891</v>
      </c>
      <c r="C454" s="342">
        <v>100</v>
      </c>
      <c r="D454" s="378" t="s">
        <v>3654</v>
      </c>
      <c r="E454" s="129"/>
      <c r="F454" s="115"/>
      <c r="G454" s="115"/>
    </row>
    <row r="455" spans="2:7" ht="15">
      <c r="B455" s="358">
        <v>42995.565972222219</v>
      </c>
      <c r="C455" s="342">
        <v>500</v>
      </c>
      <c r="D455" s="378" t="s">
        <v>2576</v>
      </c>
      <c r="E455" s="129"/>
      <c r="F455" s="115"/>
      <c r="G455" s="115"/>
    </row>
    <row r="456" spans="2:7" ht="15">
      <c r="B456" s="358">
        <v>42995.62300925926</v>
      </c>
      <c r="C456" s="342">
        <v>250</v>
      </c>
      <c r="D456" s="378" t="s">
        <v>4448</v>
      </c>
      <c r="E456" s="129"/>
      <c r="F456" s="115"/>
      <c r="G456" s="115"/>
    </row>
    <row r="457" spans="2:7" ht="15">
      <c r="B457" s="358">
        <v>42995.729178240741</v>
      </c>
      <c r="C457" s="342">
        <v>300</v>
      </c>
      <c r="D457" s="378" t="s">
        <v>4449</v>
      </c>
      <c r="E457" s="129"/>
      <c r="F457" s="115"/>
      <c r="G457" s="115"/>
    </row>
    <row r="458" spans="2:7" ht="15">
      <c r="B458" s="358">
        <v>42995.756944444445</v>
      </c>
      <c r="C458" s="342">
        <v>50</v>
      </c>
      <c r="D458" s="378" t="s">
        <v>4450</v>
      </c>
      <c r="E458" s="129"/>
      <c r="F458" s="115"/>
      <c r="G458" s="115"/>
    </row>
    <row r="459" spans="2:7" ht="15">
      <c r="B459" s="358">
        <v>42995.774317129632</v>
      </c>
      <c r="C459" s="342">
        <v>1000</v>
      </c>
      <c r="D459" s="378" t="s">
        <v>4451</v>
      </c>
      <c r="E459" s="129"/>
      <c r="F459" s="115"/>
      <c r="G459" s="115"/>
    </row>
    <row r="460" spans="2:7" ht="15">
      <c r="B460" s="358">
        <v>42995.875219907408</v>
      </c>
      <c r="C460" s="342">
        <v>5000</v>
      </c>
      <c r="D460" s="378" t="s">
        <v>4365</v>
      </c>
      <c r="E460" s="129"/>
      <c r="F460" s="115"/>
      <c r="G460" s="115"/>
    </row>
    <row r="461" spans="2:7" ht="15">
      <c r="B461" s="358">
        <v>42995.898298611108</v>
      </c>
      <c r="C461" s="342">
        <v>500</v>
      </c>
      <c r="D461" s="378" t="s">
        <v>4452</v>
      </c>
      <c r="E461" s="129"/>
      <c r="F461" s="115"/>
      <c r="G461" s="115"/>
    </row>
    <row r="462" spans="2:7" ht="15">
      <c r="B462" s="358">
        <v>42995.913194444445</v>
      </c>
      <c r="C462" s="342">
        <v>100</v>
      </c>
      <c r="D462" s="378" t="s">
        <v>4453</v>
      </c>
      <c r="E462" s="129"/>
      <c r="F462" s="115"/>
      <c r="G462" s="115"/>
    </row>
    <row r="463" spans="2:7" ht="15">
      <c r="B463" s="358">
        <v>42995.968773148146</v>
      </c>
      <c r="C463" s="342">
        <v>300</v>
      </c>
      <c r="D463" s="378" t="s">
        <v>4454</v>
      </c>
      <c r="E463" s="129"/>
      <c r="F463" s="115"/>
      <c r="G463" s="115"/>
    </row>
    <row r="464" spans="2:7" ht="15">
      <c r="B464" s="358">
        <v>42996.003472222219</v>
      </c>
      <c r="C464" s="342">
        <v>500</v>
      </c>
      <c r="D464" s="378" t="s">
        <v>4455</v>
      </c>
      <c r="E464" s="129"/>
      <c r="F464" s="115"/>
      <c r="G464" s="115"/>
    </row>
    <row r="465" spans="2:7" ht="15">
      <c r="B465" s="358">
        <v>42996.015034722222</v>
      </c>
      <c r="C465" s="342">
        <v>6300</v>
      </c>
      <c r="D465" s="378" t="s">
        <v>4122</v>
      </c>
      <c r="E465" s="129"/>
      <c r="F465" s="115"/>
      <c r="G465" s="115"/>
    </row>
    <row r="466" spans="2:7" ht="15">
      <c r="B466" s="358">
        <v>42996.020833333336</v>
      </c>
      <c r="C466" s="342">
        <v>150</v>
      </c>
      <c r="D466" s="378" t="s">
        <v>4456</v>
      </c>
      <c r="E466" s="129"/>
      <c r="F466" s="115"/>
      <c r="G466" s="115"/>
    </row>
    <row r="467" spans="2:7" ht="15">
      <c r="B467" s="358">
        <v>42996.277777777781</v>
      </c>
      <c r="C467" s="342">
        <v>100</v>
      </c>
      <c r="D467" s="378" t="s">
        <v>4457</v>
      </c>
      <c r="E467" s="129"/>
      <c r="F467" s="115"/>
      <c r="G467" s="115"/>
    </row>
    <row r="468" spans="2:7" ht="15">
      <c r="B468" s="358">
        <v>42996.390914351854</v>
      </c>
      <c r="C468" s="342">
        <v>14500</v>
      </c>
      <c r="D468" s="378" t="s">
        <v>4458</v>
      </c>
      <c r="E468" s="129"/>
      <c r="F468" s="115"/>
      <c r="G468" s="115"/>
    </row>
    <row r="469" spans="2:7" ht="15">
      <c r="B469" s="358">
        <v>42996.477164351854</v>
      </c>
      <c r="C469" s="342">
        <v>500</v>
      </c>
      <c r="D469" s="378" t="s">
        <v>4193</v>
      </c>
      <c r="E469" s="129"/>
      <c r="F469" s="115"/>
      <c r="G469" s="115"/>
    </row>
    <row r="470" spans="2:7" ht="15">
      <c r="B470" s="358">
        <v>42996.496539351851</v>
      </c>
      <c r="C470" s="342">
        <v>300</v>
      </c>
      <c r="D470" s="378" t="s">
        <v>4459</v>
      </c>
      <c r="E470" s="129"/>
      <c r="F470" s="115"/>
      <c r="G470" s="115"/>
    </row>
    <row r="471" spans="2:7" ht="15">
      <c r="B471" s="358">
        <v>42996.500648148147</v>
      </c>
      <c r="C471" s="342">
        <v>100</v>
      </c>
      <c r="D471" s="378" t="s">
        <v>4372</v>
      </c>
      <c r="E471" s="129"/>
      <c r="F471" s="115"/>
      <c r="G471" s="115"/>
    </row>
    <row r="472" spans="2:7" ht="15">
      <c r="B472" s="358">
        <v>42996.569444444445</v>
      </c>
      <c r="C472" s="342">
        <v>300</v>
      </c>
      <c r="D472" s="378" t="s">
        <v>3157</v>
      </c>
      <c r="E472" s="129"/>
      <c r="F472" s="115"/>
      <c r="G472" s="115"/>
    </row>
    <row r="473" spans="2:7" ht="15">
      <c r="B473" s="358">
        <v>42996.576388888891</v>
      </c>
      <c r="C473" s="342">
        <v>1000</v>
      </c>
      <c r="D473" s="378" t="s">
        <v>4460</v>
      </c>
      <c r="E473" s="129"/>
      <c r="F473" s="115"/>
      <c r="G473" s="115"/>
    </row>
    <row r="474" spans="2:7" ht="15">
      <c r="B474" s="358">
        <v>42996.59375</v>
      </c>
      <c r="C474" s="342">
        <v>300</v>
      </c>
      <c r="D474" s="378" t="s">
        <v>4461</v>
      </c>
      <c r="E474" s="129"/>
      <c r="F474" s="115"/>
      <c r="G474" s="115"/>
    </row>
    <row r="475" spans="2:7" ht="15">
      <c r="B475" s="358">
        <v>42996.597233796296</v>
      </c>
      <c r="C475" s="342">
        <v>3000</v>
      </c>
      <c r="D475" s="378" t="s">
        <v>4462</v>
      </c>
      <c r="E475" s="129"/>
      <c r="F475" s="115"/>
      <c r="G475" s="115"/>
    </row>
    <row r="476" spans="2:7" ht="15">
      <c r="B476" s="358">
        <v>42996.614583333336</v>
      </c>
      <c r="C476" s="342">
        <v>500</v>
      </c>
      <c r="D476" s="378" t="s">
        <v>4463</v>
      </c>
      <c r="E476" s="129"/>
      <c r="F476" s="115"/>
      <c r="G476" s="115"/>
    </row>
    <row r="477" spans="2:7" ht="15">
      <c r="B477" s="358">
        <v>42996.635428240741</v>
      </c>
      <c r="C477" s="342">
        <v>250</v>
      </c>
      <c r="D477" s="378" t="s">
        <v>4464</v>
      </c>
      <c r="E477" s="129"/>
      <c r="F477" s="115"/>
      <c r="G477" s="115"/>
    </row>
    <row r="478" spans="2:7" ht="15">
      <c r="B478" s="358">
        <v>42996.660405092596</v>
      </c>
      <c r="C478" s="342">
        <v>500</v>
      </c>
      <c r="D478" s="378" t="s">
        <v>2357</v>
      </c>
      <c r="E478" s="129"/>
      <c r="F478" s="115"/>
      <c r="G478" s="115"/>
    </row>
    <row r="479" spans="2:7" ht="15">
      <c r="B479" s="358">
        <v>42996.732638888891</v>
      </c>
      <c r="C479" s="342">
        <v>500</v>
      </c>
      <c r="D479" s="378" t="s">
        <v>4465</v>
      </c>
      <c r="E479" s="129"/>
      <c r="F479" s="115"/>
      <c r="G479" s="115"/>
    </row>
    <row r="480" spans="2:7" ht="15">
      <c r="B480" s="358">
        <v>42996.78125</v>
      </c>
      <c r="C480" s="342">
        <v>1000</v>
      </c>
      <c r="D480" s="378" t="s">
        <v>4466</v>
      </c>
      <c r="E480" s="129"/>
      <c r="F480" s="115"/>
      <c r="G480" s="115"/>
    </row>
    <row r="481" spans="2:7" ht="15">
      <c r="B481" s="358">
        <v>42996.845543981479</v>
      </c>
      <c r="C481" s="342">
        <v>1000</v>
      </c>
      <c r="D481" s="378" t="s">
        <v>4467</v>
      </c>
      <c r="E481" s="129"/>
      <c r="F481" s="115"/>
      <c r="G481" s="115"/>
    </row>
    <row r="482" spans="2:7" ht="15">
      <c r="B482" s="358">
        <v>42996.864583333336</v>
      </c>
      <c r="C482" s="342">
        <v>200</v>
      </c>
      <c r="D482" s="378" t="s">
        <v>4468</v>
      </c>
      <c r="E482" s="129"/>
      <c r="F482" s="115"/>
      <c r="G482" s="115"/>
    </row>
    <row r="483" spans="2:7" ht="15">
      <c r="B483" s="358">
        <v>42996.967314814814</v>
      </c>
      <c r="C483" s="342">
        <v>360</v>
      </c>
      <c r="D483" s="378" t="s">
        <v>4469</v>
      </c>
      <c r="E483" s="129"/>
      <c r="F483" s="115"/>
      <c r="G483" s="115"/>
    </row>
    <row r="484" spans="2:7" ht="15">
      <c r="B484" s="358">
        <v>42996.979166666664</v>
      </c>
      <c r="C484" s="342">
        <v>500</v>
      </c>
      <c r="D484" s="378" t="s">
        <v>4470</v>
      </c>
      <c r="E484" s="129"/>
      <c r="F484" s="115"/>
      <c r="G484" s="115"/>
    </row>
    <row r="485" spans="2:7" ht="15">
      <c r="B485" s="358">
        <v>42997.1875</v>
      </c>
      <c r="C485" s="342">
        <v>1000</v>
      </c>
      <c r="D485" s="378" t="s">
        <v>4471</v>
      </c>
      <c r="E485" s="129"/>
      <c r="F485" s="115"/>
      <c r="G485" s="115"/>
    </row>
    <row r="486" spans="2:7" ht="15">
      <c r="B486" s="358">
        <v>42997.423634259256</v>
      </c>
      <c r="C486" s="342">
        <v>1000</v>
      </c>
      <c r="D486" s="378" t="s">
        <v>2854</v>
      </c>
      <c r="E486" s="129"/>
      <c r="F486" s="115"/>
      <c r="G486" s="115"/>
    </row>
    <row r="487" spans="2:7" ht="15">
      <c r="B487" s="358">
        <v>42997.475694444445</v>
      </c>
      <c r="C487" s="342">
        <v>250</v>
      </c>
      <c r="D487" s="378" t="s">
        <v>3382</v>
      </c>
      <c r="E487" s="129"/>
      <c r="F487" s="115"/>
      <c r="G487" s="115"/>
    </row>
    <row r="488" spans="2:7" ht="15">
      <c r="B488" s="358">
        <v>42997.482685185183</v>
      </c>
      <c r="C488" s="342">
        <v>1000</v>
      </c>
      <c r="D488" s="378" t="s">
        <v>4472</v>
      </c>
      <c r="E488" s="129"/>
      <c r="F488" s="115"/>
      <c r="G488" s="115"/>
    </row>
    <row r="489" spans="2:7" ht="15">
      <c r="B489" s="358">
        <v>42997.497881944444</v>
      </c>
      <c r="C489" s="342">
        <v>1000</v>
      </c>
      <c r="D489" s="378" t="s">
        <v>4315</v>
      </c>
      <c r="E489" s="129"/>
      <c r="F489" s="115"/>
      <c r="G489" s="115"/>
    </row>
    <row r="490" spans="2:7" ht="15">
      <c r="B490" s="358">
        <v>42997.541631944441</v>
      </c>
      <c r="C490" s="342">
        <v>300</v>
      </c>
      <c r="D490" s="378" t="s">
        <v>4473</v>
      </c>
      <c r="E490" s="129"/>
      <c r="F490" s="115"/>
      <c r="G490" s="115"/>
    </row>
    <row r="491" spans="2:7" ht="15">
      <c r="B491" s="358">
        <v>42997.545104166667</v>
      </c>
      <c r="C491" s="342">
        <v>300</v>
      </c>
      <c r="D491" s="378" t="s">
        <v>4474</v>
      </c>
      <c r="E491" s="129"/>
      <c r="F491" s="115"/>
      <c r="G491" s="115"/>
    </row>
    <row r="492" spans="2:7" ht="15">
      <c r="B492" s="358">
        <v>42997.5624537037</v>
      </c>
      <c r="C492" s="342">
        <v>1000</v>
      </c>
      <c r="D492" s="378" t="s">
        <v>3354</v>
      </c>
      <c r="E492" s="129"/>
      <c r="F492" s="115"/>
      <c r="G492" s="115"/>
    </row>
    <row r="493" spans="2:7" ht="15">
      <c r="B493" s="358">
        <v>42997.569409722222</v>
      </c>
      <c r="C493" s="342">
        <v>10</v>
      </c>
      <c r="D493" s="378" t="s">
        <v>4475</v>
      </c>
      <c r="E493" s="129"/>
      <c r="F493" s="115"/>
      <c r="G493" s="115"/>
    </row>
    <row r="494" spans="2:7" ht="15">
      <c r="B494" s="358">
        <v>42997.607592592591</v>
      </c>
      <c r="C494" s="342">
        <v>500</v>
      </c>
      <c r="D494" s="378" t="s">
        <v>4476</v>
      </c>
      <c r="E494" s="129"/>
      <c r="F494" s="115"/>
      <c r="G494" s="115"/>
    </row>
    <row r="495" spans="2:7" ht="15">
      <c r="B495" s="358">
        <v>42997.617673611108</v>
      </c>
      <c r="C495" s="342">
        <v>600</v>
      </c>
      <c r="D495" s="378" t="s">
        <v>2301</v>
      </c>
      <c r="E495" s="129"/>
      <c r="F495" s="115"/>
      <c r="G495" s="115"/>
    </row>
    <row r="496" spans="2:7" ht="15">
      <c r="B496" s="358">
        <v>42997.638854166667</v>
      </c>
      <c r="C496" s="342">
        <v>300</v>
      </c>
      <c r="D496" s="378" t="s">
        <v>4477</v>
      </c>
      <c r="E496" s="129"/>
      <c r="F496" s="115"/>
      <c r="G496" s="115"/>
    </row>
    <row r="497" spans="2:7" ht="15">
      <c r="B497" s="358">
        <v>42997.659675925926</v>
      </c>
      <c r="C497" s="342">
        <v>1000</v>
      </c>
      <c r="D497" s="378" t="s">
        <v>2797</v>
      </c>
      <c r="E497" s="129"/>
      <c r="F497" s="115"/>
      <c r="G497" s="115"/>
    </row>
    <row r="498" spans="2:7" ht="15">
      <c r="B498" s="358">
        <v>42997.697870370372</v>
      </c>
      <c r="C498" s="342">
        <v>300</v>
      </c>
      <c r="D498" s="378" t="s">
        <v>4478</v>
      </c>
      <c r="E498" s="129"/>
      <c r="F498" s="115"/>
      <c r="G498" s="115"/>
    </row>
    <row r="499" spans="2:7" ht="15">
      <c r="B499" s="358">
        <v>42997.700243055559</v>
      </c>
      <c r="C499" s="342">
        <v>300</v>
      </c>
      <c r="D499" s="378" t="s">
        <v>4479</v>
      </c>
      <c r="E499" s="129"/>
      <c r="F499" s="115"/>
      <c r="G499" s="115"/>
    </row>
    <row r="500" spans="2:7" ht="15">
      <c r="B500" s="358">
        <v>42997.711840277778</v>
      </c>
      <c r="C500" s="342">
        <v>200</v>
      </c>
      <c r="D500" s="378" t="s">
        <v>3547</v>
      </c>
      <c r="E500" s="129"/>
      <c r="F500" s="115"/>
      <c r="G500" s="115"/>
    </row>
    <row r="501" spans="2:7" ht="15">
      <c r="B501" s="358">
        <v>42997.725671296299</v>
      </c>
      <c r="C501" s="342">
        <v>3000</v>
      </c>
      <c r="D501" s="378" t="s">
        <v>4480</v>
      </c>
      <c r="E501" s="129"/>
      <c r="F501" s="115"/>
      <c r="G501" s="115"/>
    </row>
    <row r="502" spans="2:7" ht="15">
      <c r="B502" s="358">
        <v>42997.729120370372</v>
      </c>
      <c r="C502" s="342">
        <v>3000</v>
      </c>
      <c r="D502" s="378" t="s">
        <v>3147</v>
      </c>
      <c r="E502" s="129"/>
      <c r="F502" s="115"/>
      <c r="G502" s="115"/>
    </row>
    <row r="503" spans="2:7" ht="15">
      <c r="B503" s="358">
        <v>42997.784675925926</v>
      </c>
      <c r="C503" s="342">
        <v>100</v>
      </c>
      <c r="D503" s="378" t="s">
        <v>4154</v>
      </c>
      <c r="E503" s="129"/>
      <c r="F503" s="115"/>
      <c r="G503" s="115"/>
    </row>
    <row r="504" spans="2:7" ht="15">
      <c r="B504" s="358">
        <v>42997.802037037036</v>
      </c>
      <c r="C504" s="342">
        <v>300</v>
      </c>
      <c r="D504" s="378" t="s">
        <v>4251</v>
      </c>
      <c r="E504" s="129"/>
      <c r="F504" s="115"/>
      <c r="G504" s="115"/>
    </row>
    <row r="505" spans="2:7" ht="15">
      <c r="B505" s="358">
        <v>42997.826342592591</v>
      </c>
      <c r="C505" s="342">
        <v>100</v>
      </c>
      <c r="D505" s="378" t="s">
        <v>4481</v>
      </c>
      <c r="E505" s="129"/>
      <c r="F505" s="115"/>
      <c r="G505" s="115"/>
    </row>
    <row r="506" spans="2:7" ht="15">
      <c r="B506" s="358">
        <v>42997.909733796296</v>
      </c>
      <c r="C506" s="342">
        <v>500</v>
      </c>
      <c r="D506" s="378" t="s">
        <v>4482</v>
      </c>
      <c r="E506" s="129"/>
      <c r="F506" s="115"/>
      <c r="G506" s="115"/>
    </row>
    <row r="507" spans="2:7" ht="15">
      <c r="B507" s="358">
        <v>42997.921041666668</v>
      </c>
      <c r="C507" s="342">
        <v>300</v>
      </c>
      <c r="D507" s="378" t="s">
        <v>4483</v>
      </c>
      <c r="E507" s="129"/>
      <c r="F507" s="115"/>
      <c r="G507" s="115"/>
    </row>
    <row r="508" spans="2:7" ht="15">
      <c r="B508" s="358">
        <v>42997.944398148145</v>
      </c>
      <c r="C508" s="342">
        <v>1000</v>
      </c>
      <c r="D508" s="378" t="s">
        <v>4484</v>
      </c>
      <c r="E508" s="129"/>
      <c r="F508" s="115"/>
      <c r="G508" s="115"/>
    </row>
    <row r="509" spans="2:7" ht="15">
      <c r="B509" s="358">
        <v>42998.028877314813</v>
      </c>
      <c r="C509" s="342">
        <v>200</v>
      </c>
      <c r="D509" s="378" t="s">
        <v>4225</v>
      </c>
      <c r="E509" s="129"/>
      <c r="F509" s="115"/>
      <c r="G509" s="115"/>
    </row>
    <row r="510" spans="2:7" ht="15">
      <c r="B510" s="358">
        <v>42998.034699074073</v>
      </c>
      <c r="C510" s="342">
        <v>15000</v>
      </c>
      <c r="D510" s="378" t="s">
        <v>4485</v>
      </c>
      <c r="E510" s="129"/>
      <c r="F510" s="115"/>
      <c r="G510" s="115"/>
    </row>
    <row r="511" spans="2:7" ht="15">
      <c r="B511" s="358">
        <v>42998.347175925926</v>
      </c>
      <c r="C511" s="342">
        <v>200</v>
      </c>
      <c r="D511" s="378" t="s">
        <v>4486</v>
      </c>
      <c r="E511" s="129"/>
      <c r="F511" s="115"/>
      <c r="G511" s="115"/>
    </row>
    <row r="512" spans="2:7" ht="15">
      <c r="B512" s="358">
        <v>42998.385370370372</v>
      </c>
      <c r="C512" s="342">
        <v>10000</v>
      </c>
      <c r="D512" s="378" t="s">
        <v>4487</v>
      </c>
      <c r="E512" s="129"/>
      <c r="F512" s="115"/>
      <c r="G512" s="115"/>
    </row>
    <row r="513" spans="2:7" ht="15">
      <c r="B513" s="358">
        <v>42998.427037037036</v>
      </c>
      <c r="C513" s="342">
        <v>1000</v>
      </c>
      <c r="D513" s="378" t="s">
        <v>4488</v>
      </c>
      <c r="E513" s="129"/>
      <c r="F513" s="115"/>
      <c r="G513" s="115"/>
    </row>
    <row r="514" spans="2:7" ht="15">
      <c r="B514" s="358">
        <v>42998.472175925926</v>
      </c>
      <c r="C514" s="342">
        <v>1000</v>
      </c>
      <c r="D514" s="378" t="s">
        <v>4489</v>
      </c>
      <c r="E514" s="129"/>
      <c r="F514" s="115"/>
      <c r="G514" s="115"/>
    </row>
    <row r="515" spans="2:7" ht="15">
      <c r="B515" s="358">
        <v>42998.479120370372</v>
      </c>
      <c r="C515" s="342">
        <v>300</v>
      </c>
      <c r="D515" s="378" t="s">
        <v>4490</v>
      </c>
      <c r="E515" s="129"/>
      <c r="F515" s="115"/>
      <c r="G515" s="115"/>
    </row>
    <row r="516" spans="2:7" ht="15">
      <c r="B516" s="358">
        <v>42998.482592592591</v>
      </c>
      <c r="C516" s="342">
        <v>300</v>
      </c>
      <c r="D516" s="378" t="s">
        <v>4491</v>
      </c>
      <c r="E516" s="129"/>
      <c r="F516" s="115"/>
      <c r="G516" s="115"/>
    </row>
    <row r="517" spans="2:7" ht="15">
      <c r="B517" s="358">
        <v>42998.499965277777</v>
      </c>
      <c r="C517" s="342">
        <v>1000</v>
      </c>
      <c r="D517" s="378" t="s">
        <v>4492</v>
      </c>
      <c r="E517" s="129"/>
      <c r="F517" s="115"/>
      <c r="G517" s="115"/>
    </row>
    <row r="518" spans="2:7" ht="15">
      <c r="B518" s="358">
        <v>42998.51767361111</v>
      </c>
      <c r="C518" s="342">
        <v>150</v>
      </c>
      <c r="D518" s="378" t="s">
        <v>4493</v>
      </c>
      <c r="E518" s="129"/>
      <c r="F518" s="115"/>
      <c r="G518" s="115"/>
    </row>
    <row r="519" spans="2:7" ht="15">
      <c r="B519" s="358">
        <v>42998.540625000001</v>
      </c>
      <c r="C519" s="342">
        <v>200</v>
      </c>
      <c r="D519" s="378" t="s">
        <v>2909</v>
      </c>
      <c r="E519" s="129"/>
      <c r="F519" s="115"/>
      <c r="G519" s="115"/>
    </row>
    <row r="520" spans="2:7" ht="15">
      <c r="B520" s="358">
        <v>42998.565983796296</v>
      </c>
      <c r="C520" s="342">
        <v>1000</v>
      </c>
      <c r="D520" s="378" t="s">
        <v>4494</v>
      </c>
      <c r="E520" s="129"/>
      <c r="F520" s="115"/>
      <c r="G520" s="115"/>
    </row>
    <row r="521" spans="2:7" ht="15">
      <c r="B521" s="358">
        <v>42998.569409722222</v>
      </c>
      <c r="C521" s="342">
        <v>700</v>
      </c>
      <c r="D521" s="378" t="s">
        <v>4495</v>
      </c>
      <c r="E521" s="129"/>
      <c r="F521" s="115"/>
      <c r="G521" s="115"/>
    </row>
    <row r="522" spans="2:7" ht="15">
      <c r="B522" s="358">
        <v>42998.597824074073</v>
      </c>
      <c r="C522" s="342">
        <v>3000</v>
      </c>
      <c r="D522" s="378" t="s">
        <v>4496</v>
      </c>
      <c r="E522" s="129"/>
      <c r="F522" s="115"/>
      <c r="G522" s="115"/>
    </row>
    <row r="523" spans="2:7" ht="15">
      <c r="B523" s="358">
        <v>42998.6562037037</v>
      </c>
      <c r="C523" s="342">
        <v>500</v>
      </c>
      <c r="D523" s="378" t="s">
        <v>4497</v>
      </c>
      <c r="E523" s="129"/>
      <c r="F523" s="115"/>
      <c r="G523" s="115"/>
    </row>
    <row r="524" spans="2:7" ht="15">
      <c r="B524" s="358">
        <v>42998.663148148145</v>
      </c>
      <c r="C524" s="342">
        <v>300</v>
      </c>
      <c r="D524" s="378" t="s">
        <v>4498</v>
      </c>
      <c r="E524" s="129"/>
      <c r="F524" s="115"/>
      <c r="G524" s="115"/>
    </row>
    <row r="525" spans="2:7" ht="15">
      <c r="B525" s="358">
        <v>42998.665416666663</v>
      </c>
      <c r="C525" s="342">
        <v>100</v>
      </c>
      <c r="D525" s="378" t="s">
        <v>4161</v>
      </c>
      <c r="E525" s="129"/>
      <c r="F525" s="115"/>
      <c r="G525" s="115"/>
    </row>
    <row r="526" spans="2:7" ht="15">
      <c r="B526" s="358">
        <v>42998.673564814817</v>
      </c>
      <c r="C526" s="342">
        <v>500</v>
      </c>
      <c r="D526" s="378" t="s">
        <v>4499</v>
      </c>
      <c r="E526" s="129"/>
      <c r="F526" s="115"/>
      <c r="G526" s="115"/>
    </row>
    <row r="527" spans="2:7" ht="15">
      <c r="B527" s="358">
        <v>42998.690937500003</v>
      </c>
      <c r="C527" s="342">
        <v>100</v>
      </c>
      <c r="D527" s="378" t="s">
        <v>4500</v>
      </c>
      <c r="E527" s="129"/>
      <c r="F527" s="115"/>
      <c r="G527" s="115"/>
    </row>
    <row r="528" spans="2:7" ht="15">
      <c r="B528" s="358">
        <v>42998.701354166667</v>
      </c>
      <c r="C528" s="342">
        <v>200</v>
      </c>
      <c r="D528" s="378" t="s">
        <v>4501</v>
      </c>
      <c r="E528" s="129"/>
      <c r="F528" s="115"/>
      <c r="G528" s="115"/>
    </row>
    <row r="529" spans="2:7" ht="15">
      <c r="B529" s="358">
        <v>42998.729120370372</v>
      </c>
      <c r="C529" s="342">
        <v>100</v>
      </c>
      <c r="D529" s="378" t="s">
        <v>4502</v>
      </c>
      <c r="E529" s="129"/>
      <c r="F529" s="115"/>
      <c r="G529" s="115"/>
    </row>
    <row r="530" spans="2:7" ht="15">
      <c r="B530" s="358">
        <v>42998.739560185182</v>
      </c>
      <c r="C530" s="342">
        <v>100</v>
      </c>
      <c r="D530" s="378" t="s">
        <v>4503</v>
      </c>
      <c r="E530" s="129"/>
      <c r="F530" s="115"/>
      <c r="G530" s="115"/>
    </row>
    <row r="531" spans="2:7" ht="15">
      <c r="B531" s="358">
        <v>42998.746481481481</v>
      </c>
      <c r="C531" s="342">
        <v>300</v>
      </c>
      <c r="D531" s="378" t="s">
        <v>4504</v>
      </c>
      <c r="E531" s="129"/>
      <c r="F531" s="115"/>
      <c r="G531" s="115"/>
    </row>
    <row r="532" spans="2:7" ht="15">
      <c r="B532" s="358">
        <v>42998.749363425923</v>
      </c>
      <c r="C532" s="342">
        <v>300</v>
      </c>
      <c r="D532" s="378" t="s">
        <v>4505</v>
      </c>
      <c r="E532" s="129"/>
      <c r="F532" s="115"/>
      <c r="G532" s="115"/>
    </row>
    <row r="533" spans="2:7" ht="15">
      <c r="B533" s="358">
        <v>42998.7812037037</v>
      </c>
      <c r="C533" s="342">
        <v>300</v>
      </c>
      <c r="D533" s="378" t="s">
        <v>4506</v>
      </c>
      <c r="E533" s="129"/>
      <c r="F533" s="115"/>
      <c r="G533" s="115"/>
    </row>
    <row r="534" spans="2:7" ht="15">
      <c r="B534" s="358">
        <v>42998.788148148145</v>
      </c>
      <c r="C534" s="342">
        <v>1000</v>
      </c>
      <c r="D534" s="378" t="s">
        <v>4507</v>
      </c>
      <c r="E534" s="129"/>
      <c r="F534" s="115"/>
      <c r="G534" s="115"/>
    </row>
    <row r="535" spans="2:7" ht="15">
      <c r="B535" s="358">
        <v>42998.8124537037</v>
      </c>
      <c r="C535" s="342">
        <v>300</v>
      </c>
      <c r="D535" s="378" t="s">
        <v>4508</v>
      </c>
      <c r="E535" s="129"/>
      <c r="F535" s="115"/>
      <c r="G535" s="115"/>
    </row>
    <row r="536" spans="2:7" ht="15">
      <c r="B536" s="358">
        <v>42998.826342592591</v>
      </c>
      <c r="C536" s="342">
        <v>1000</v>
      </c>
      <c r="D536" s="378" t="s">
        <v>4509</v>
      </c>
      <c r="E536" s="129"/>
      <c r="F536" s="115"/>
      <c r="G536" s="115"/>
    </row>
    <row r="537" spans="2:7" ht="15">
      <c r="B537" s="358">
        <v>42998.847175925926</v>
      </c>
      <c r="C537" s="342">
        <v>200</v>
      </c>
      <c r="D537" s="378" t="s">
        <v>2536</v>
      </c>
      <c r="E537" s="129"/>
      <c r="F537" s="115"/>
      <c r="G537" s="115"/>
    </row>
    <row r="538" spans="2:7" ht="15">
      <c r="B538" s="358">
        <v>42998.853391203702</v>
      </c>
      <c r="C538" s="342">
        <v>1</v>
      </c>
      <c r="D538" s="378" t="s">
        <v>4510</v>
      </c>
      <c r="E538" s="129"/>
      <c r="F538" s="115"/>
      <c r="G538" s="115"/>
    </row>
    <row r="539" spans="2:7" ht="15">
      <c r="B539" s="358">
        <v>42998.923564814817</v>
      </c>
      <c r="C539" s="342">
        <v>100</v>
      </c>
      <c r="D539" s="378" t="s">
        <v>4511</v>
      </c>
      <c r="E539" s="129"/>
      <c r="F539" s="115"/>
      <c r="G539" s="115"/>
    </row>
    <row r="540" spans="2:7" ht="15">
      <c r="B540" s="358">
        <v>42998.939942129633</v>
      </c>
      <c r="C540" s="342">
        <v>200</v>
      </c>
      <c r="D540" s="378" t="s">
        <v>4512</v>
      </c>
      <c r="E540" s="129"/>
      <c r="F540" s="115"/>
      <c r="G540" s="115"/>
    </row>
    <row r="541" spans="2:7" ht="15">
      <c r="B541" s="358">
        <v>42998.97755787037</v>
      </c>
      <c r="C541" s="342">
        <v>1000</v>
      </c>
      <c r="D541" s="378" t="s">
        <v>4513</v>
      </c>
      <c r="E541" s="129"/>
      <c r="F541" s="115"/>
      <c r="G541" s="115"/>
    </row>
    <row r="542" spans="2:7" ht="15">
      <c r="B542" s="358">
        <v>42998.998136574075</v>
      </c>
      <c r="C542" s="342">
        <v>1000</v>
      </c>
      <c r="D542" s="378" t="s">
        <v>4514</v>
      </c>
      <c r="E542" s="129"/>
      <c r="F542" s="115"/>
      <c r="G542" s="115"/>
    </row>
    <row r="543" spans="2:7" ht="15">
      <c r="B543" s="358">
        <v>42999.048564814817</v>
      </c>
      <c r="C543" s="342">
        <v>10000</v>
      </c>
      <c r="D543" s="378" t="s">
        <v>2067</v>
      </c>
      <c r="E543" s="129"/>
      <c r="F543" s="115"/>
      <c r="G543" s="115"/>
    </row>
    <row r="544" spans="2:7" ht="15">
      <c r="B544" s="358">
        <v>42999.0624537037</v>
      </c>
      <c r="C544" s="342">
        <v>500</v>
      </c>
      <c r="D544" s="378" t="s">
        <v>4515</v>
      </c>
      <c r="E544" s="129"/>
      <c r="F544" s="115"/>
      <c r="G544" s="115"/>
    </row>
    <row r="545" spans="2:7" ht="15">
      <c r="B545" s="358">
        <v>42999.214502314811</v>
      </c>
      <c r="C545" s="342">
        <v>1000</v>
      </c>
      <c r="D545" s="378" t="s">
        <v>3115</v>
      </c>
      <c r="E545" s="129"/>
      <c r="F545" s="115"/>
      <c r="G545" s="115"/>
    </row>
    <row r="546" spans="2:7" ht="15">
      <c r="B546" s="358">
        <v>42999.447870370372</v>
      </c>
      <c r="C546" s="342">
        <v>500</v>
      </c>
      <c r="D546" s="378" t="s">
        <v>4516</v>
      </c>
      <c r="E546" s="129"/>
      <c r="F546" s="115"/>
      <c r="G546" s="115"/>
    </row>
    <row r="547" spans="2:7" ht="15">
      <c r="B547" s="358">
        <v>42999.47760416667</v>
      </c>
      <c r="C547" s="342">
        <v>1000</v>
      </c>
      <c r="D547" s="378" t="s">
        <v>3299</v>
      </c>
      <c r="E547" s="129"/>
      <c r="F547" s="115"/>
      <c r="G547" s="115"/>
    </row>
    <row r="548" spans="2:7" ht="15">
      <c r="B548" s="358">
        <v>42999.486064814817</v>
      </c>
      <c r="C548" s="342">
        <v>500</v>
      </c>
      <c r="D548" s="378" t="s">
        <v>4517</v>
      </c>
      <c r="E548" s="129"/>
      <c r="F548" s="115"/>
      <c r="G548" s="115"/>
    </row>
    <row r="549" spans="2:7" ht="15">
      <c r="B549" s="358">
        <v>42999.486064814817</v>
      </c>
      <c r="C549" s="342">
        <v>500</v>
      </c>
      <c r="D549" s="378" t="s">
        <v>4518</v>
      </c>
      <c r="E549" s="129"/>
      <c r="F549" s="115"/>
      <c r="G549" s="115"/>
    </row>
    <row r="550" spans="2:7" ht="15">
      <c r="B550" s="358">
        <v>42999.51489583333</v>
      </c>
      <c r="C550" s="342">
        <v>1000</v>
      </c>
      <c r="D550" s="378" t="s">
        <v>4260</v>
      </c>
      <c r="E550" s="129"/>
      <c r="F550" s="115"/>
      <c r="G550" s="115"/>
    </row>
    <row r="551" spans="2:7" ht="15">
      <c r="B551" s="358">
        <v>42999.533483796295</v>
      </c>
      <c r="C551" s="342">
        <v>100</v>
      </c>
      <c r="D551" s="378" t="s">
        <v>4519</v>
      </c>
      <c r="E551" s="129"/>
      <c r="F551" s="115"/>
      <c r="G551" s="115"/>
    </row>
    <row r="552" spans="2:7" ht="15">
      <c r="B552" s="358">
        <v>42999.5624537037</v>
      </c>
      <c r="C552" s="342">
        <v>300</v>
      </c>
      <c r="D552" s="378" t="s">
        <v>4520</v>
      </c>
      <c r="E552" s="129"/>
      <c r="F552" s="115"/>
      <c r="G552" s="115"/>
    </row>
    <row r="553" spans="2:7" ht="15">
      <c r="B553" s="358">
        <v>42999.574837962966</v>
      </c>
      <c r="C553" s="342">
        <v>500</v>
      </c>
      <c r="D553" s="378" t="s">
        <v>4521</v>
      </c>
      <c r="E553" s="129"/>
      <c r="F553" s="115"/>
      <c r="G553" s="115"/>
    </row>
    <row r="554" spans="2:7" ht="15">
      <c r="B554" s="358">
        <v>42999.579814814817</v>
      </c>
      <c r="C554" s="342">
        <v>2000</v>
      </c>
      <c r="D554" s="378" t="s">
        <v>4420</v>
      </c>
      <c r="E554" s="129"/>
      <c r="F554" s="115"/>
      <c r="G554" s="115"/>
    </row>
    <row r="555" spans="2:7" ht="15">
      <c r="B555" s="358">
        <v>42999.588078703702</v>
      </c>
      <c r="C555" s="342">
        <v>5000</v>
      </c>
      <c r="D555" s="378" t="s">
        <v>2824</v>
      </c>
      <c r="E555" s="129"/>
      <c r="F555" s="115"/>
      <c r="G555" s="115"/>
    </row>
    <row r="556" spans="2:7" ht="15">
      <c r="B556" s="358">
        <v>42999.604780092595</v>
      </c>
      <c r="C556" s="342">
        <v>5000</v>
      </c>
      <c r="D556" s="378" t="s">
        <v>4522</v>
      </c>
      <c r="E556" s="129"/>
      <c r="F556" s="115"/>
      <c r="G556" s="115"/>
    </row>
    <row r="557" spans="2:7" ht="15">
      <c r="B557" s="358">
        <v>42999.621527777781</v>
      </c>
      <c r="C557" s="342">
        <v>100</v>
      </c>
      <c r="D557" s="378" t="s">
        <v>4523</v>
      </c>
      <c r="E557" s="129"/>
      <c r="F557" s="115"/>
      <c r="G557" s="115"/>
    </row>
    <row r="558" spans="2:7" ht="15">
      <c r="B558" s="358">
        <v>42999.659675925926</v>
      </c>
      <c r="C558" s="342">
        <v>333</v>
      </c>
      <c r="D558" s="378" t="s">
        <v>4524</v>
      </c>
      <c r="E558" s="129"/>
      <c r="F558" s="115"/>
      <c r="G558" s="115"/>
    </row>
    <row r="559" spans="2:7" ht="15">
      <c r="B559" s="358">
        <v>42999.659675925926</v>
      </c>
      <c r="C559" s="342">
        <v>5000</v>
      </c>
      <c r="D559" s="378" t="s">
        <v>3645</v>
      </c>
      <c r="E559" s="129"/>
      <c r="F559" s="115"/>
      <c r="G559" s="115"/>
    </row>
    <row r="560" spans="2:7" ht="15">
      <c r="B560" s="358">
        <v>42999.666805555556</v>
      </c>
      <c r="C560" s="342">
        <v>1000</v>
      </c>
      <c r="D560" s="378" t="s">
        <v>4525</v>
      </c>
      <c r="E560" s="129"/>
      <c r="F560" s="115"/>
      <c r="G560" s="115"/>
    </row>
    <row r="561" spans="2:7" ht="15">
      <c r="B561" s="358">
        <v>42999.754351851851</v>
      </c>
      <c r="C561" s="342">
        <v>500</v>
      </c>
      <c r="D561" s="378" t="s">
        <v>4175</v>
      </c>
      <c r="E561" s="129"/>
      <c r="F561" s="115"/>
      <c r="G561" s="115"/>
    </row>
    <row r="562" spans="2:7" ht="15">
      <c r="B562" s="358">
        <v>42999.806238425925</v>
      </c>
      <c r="C562" s="342">
        <v>300</v>
      </c>
      <c r="D562" s="378" t="s">
        <v>4526</v>
      </c>
      <c r="E562" s="129"/>
      <c r="F562" s="115"/>
      <c r="G562" s="115"/>
    </row>
    <row r="563" spans="2:7" ht="15">
      <c r="B563" s="358">
        <v>42999.844583333332</v>
      </c>
      <c r="C563" s="342">
        <v>300</v>
      </c>
      <c r="D563" s="378" t="s">
        <v>4398</v>
      </c>
      <c r="E563" s="129"/>
      <c r="F563" s="115"/>
      <c r="G563" s="115"/>
    </row>
    <row r="564" spans="2:7" ht="15">
      <c r="B564" s="358">
        <v>42999.87363425926</v>
      </c>
      <c r="C564" s="342">
        <v>330</v>
      </c>
      <c r="D564" s="378" t="s">
        <v>2301</v>
      </c>
      <c r="E564" s="129"/>
      <c r="F564" s="115"/>
      <c r="G564" s="115"/>
    </row>
    <row r="565" spans="2:7" ht="15">
      <c r="B565" s="358">
        <v>42999.881898148145</v>
      </c>
      <c r="C565" s="342">
        <v>300</v>
      </c>
      <c r="D565" s="378" t="s">
        <v>4527</v>
      </c>
      <c r="E565" s="129"/>
      <c r="F565" s="115"/>
      <c r="G565" s="115"/>
    </row>
    <row r="566" spans="2:7" ht="15">
      <c r="B566" s="358">
        <v>42999.954814814817</v>
      </c>
      <c r="C566" s="342">
        <v>100</v>
      </c>
      <c r="D566" s="378" t="s">
        <v>4319</v>
      </c>
      <c r="E566" s="129"/>
      <c r="F566" s="115"/>
      <c r="G566" s="115"/>
    </row>
    <row r="567" spans="2:7" ht="15">
      <c r="B567" s="358">
        <v>43000.41479166667</v>
      </c>
      <c r="C567" s="342">
        <v>150</v>
      </c>
      <c r="D567" s="378" t="s">
        <v>4528</v>
      </c>
      <c r="E567" s="129"/>
      <c r="F567" s="115"/>
      <c r="G567" s="115"/>
    </row>
    <row r="568" spans="2:7" ht="15">
      <c r="B568" s="358">
        <v>43000.443969907406</v>
      </c>
      <c r="C568" s="342">
        <v>500</v>
      </c>
      <c r="D568" s="378" t="s">
        <v>4529</v>
      </c>
      <c r="E568" s="129"/>
      <c r="F568" s="115"/>
      <c r="G568" s="115"/>
    </row>
    <row r="569" spans="2:7" ht="15">
      <c r="B569" s="358">
        <v>43000.444247685184</v>
      </c>
      <c r="C569" s="342">
        <v>7000</v>
      </c>
      <c r="D569" s="378" t="s">
        <v>4195</v>
      </c>
      <c r="E569" s="129"/>
      <c r="F569" s="115"/>
      <c r="G569" s="115"/>
    </row>
    <row r="570" spans="2:7" ht="15">
      <c r="B570" s="358">
        <v>43000.461759259262</v>
      </c>
      <c r="C570" s="342">
        <v>750</v>
      </c>
      <c r="D570" s="378" t="s">
        <v>4530</v>
      </c>
      <c r="E570" s="129"/>
      <c r="F570" s="115"/>
      <c r="G570" s="115"/>
    </row>
    <row r="571" spans="2:7" ht="15">
      <c r="B571" s="358">
        <v>43000.482592592591</v>
      </c>
      <c r="C571" s="342">
        <v>100</v>
      </c>
      <c r="D571" s="378" t="s">
        <v>4531</v>
      </c>
      <c r="E571" s="129"/>
      <c r="F571" s="115"/>
      <c r="G571" s="115"/>
    </row>
    <row r="572" spans="2:7" ht="15">
      <c r="B572" s="358">
        <v>43000.533807870372</v>
      </c>
      <c r="C572" s="342">
        <v>500</v>
      </c>
      <c r="D572" s="378" t="s">
        <v>4385</v>
      </c>
      <c r="E572" s="129"/>
      <c r="F572" s="115"/>
      <c r="G572" s="115"/>
    </row>
    <row r="573" spans="2:7" ht="15">
      <c r="B573" s="358">
        <v>43000.534675925926</v>
      </c>
      <c r="C573" s="342">
        <v>500</v>
      </c>
      <c r="D573" s="378" t="s">
        <v>4532</v>
      </c>
      <c r="E573" s="129"/>
      <c r="F573" s="115"/>
      <c r="G573" s="115"/>
    </row>
    <row r="574" spans="2:7" ht="15">
      <c r="B574" s="358">
        <v>43000.607592592591</v>
      </c>
      <c r="C574" s="342">
        <v>300</v>
      </c>
      <c r="D574" s="378" t="s">
        <v>4533</v>
      </c>
      <c r="E574" s="129"/>
      <c r="F574" s="115"/>
      <c r="G574" s="115"/>
    </row>
    <row r="575" spans="2:7" ht="15">
      <c r="B575" s="358">
        <v>43000.652175925927</v>
      </c>
      <c r="C575" s="342">
        <v>2000</v>
      </c>
      <c r="D575" s="378" t="s">
        <v>4207</v>
      </c>
      <c r="E575" s="129"/>
      <c r="F575" s="115"/>
      <c r="G575" s="115"/>
    </row>
    <row r="576" spans="2:7" ht="15">
      <c r="B576" s="358">
        <v>43000.680509259262</v>
      </c>
      <c r="C576" s="342">
        <v>2000</v>
      </c>
      <c r="D576" s="378" t="s">
        <v>4534</v>
      </c>
      <c r="E576" s="129"/>
      <c r="F576" s="115"/>
      <c r="G576" s="115"/>
    </row>
    <row r="577" spans="2:7" ht="15">
      <c r="B577" s="358">
        <v>43000.683981481481</v>
      </c>
      <c r="C577" s="342">
        <v>200</v>
      </c>
      <c r="D577" s="378" t="s">
        <v>4535</v>
      </c>
      <c r="E577" s="129"/>
      <c r="F577" s="115"/>
      <c r="G577" s="115"/>
    </row>
    <row r="578" spans="2:7" ht="15">
      <c r="B578" s="358">
        <v>43000.690925925926</v>
      </c>
      <c r="C578" s="342">
        <v>1000</v>
      </c>
      <c r="D578" s="378" t="s">
        <v>4536</v>
      </c>
      <c r="E578" s="129"/>
      <c r="F578" s="115"/>
      <c r="G578" s="115"/>
    </row>
    <row r="579" spans="2:7" ht="15">
      <c r="B579" s="358">
        <v>43000.808981481481</v>
      </c>
      <c r="C579" s="342">
        <v>300</v>
      </c>
      <c r="D579" s="378" t="s">
        <v>4537</v>
      </c>
      <c r="E579" s="129"/>
      <c r="F579" s="115"/>
      <c r="G579" s="115"/>
    </row>
    <row r="580" spans="2:7" ht="15">
      <c r="B580" s="358">
        <v>43000.857465277775</v>
      </c>
      <c r="C580" s="342">
        <v>5000</v>
      </c>
      <c r="D580" s="378" t="s">
        <v>2412</v>
      </c>
      <c r="E580" s="129"/>
      <c r="F580" s="115"/>
      <c r="G580" s="115"/>
    </row>
    <row r="581" spans="2:7" ht="15">
      <c r="B581" s="358">
        <v>43000.878483796296</v>
      </c>
      <c r="C581" s="342">
        <v>300</v>
      </c>
      <c r="D581" s="378" t="s">
        <v>4538</v>
      </c>
      <c r="E581" s="129"/>
      <c r="F581" s="115"/>
      <c r="G581" s="115"/>
    </row>
    <row r="582" spans="2:7" ht="15">
      <c r="B582" s="358">
        <v>43000.923564814817</v>
      </c>
      <c r="C582" s="342">
        <v>500</v>
      </c>
      <c r="D582" s="378" t="s">
        <v>2397</v>
      </c>
      <c r="E582" s="129"/>
      <c r="F582" s="115"/>
      <c r="G582" s="115"/>
    </row>
    <row r="583" spans="2:7" ht="15">
      <c r="B583" s="358">
        <v>43000.9999537037</v>
      </c>
      <c r="C583" s="342">
        <v>500</v>
      </c>
      <c r="D583" s="378" t="s">
        <v>4539</v>
      </c>
      <c r="E583" s="129"/>
      <c r="F583" s="115"/>
      <c r="G583" s="115"/>
    </row>
    <row r="584" spans="2:7" ht="15">
      <c r="B584" s="358">
        <v>43001.058981481481</v>
      </c>
      <c r="C584" s="342">
        <v>200</v>
      </c>
      <c r="D584" s="378" t="s">
        <v>4540</v>
      </c>
      <c r="E584" s="129"/>
      <c r="F584" s="115"/>
      <c r="G584" s="115"/>
    </row>
    <row r="585" spans="2:7" ht="15">
      <c r="B585" s="358">
        <v>43001.118009259262</v>
      </c>
      <c r="C585" s="342">
        <v>500</v>
      </c>
      <c r="D585" s="378" t="s">
        <v>4541</v>
      </c>
      <c r="E585" s="129"/>
      <c r="F585" s="115"/>
      <c r="G585" s="115"/>
    </row>
    <row r="586" spans="2:7" ht="15">
      <c r="B586" s="358">
        <v>43001.159675925926</v>
      </c>
      <c r="C586" s="342">
        <v>500</v>
      </c>
      <c r="D586" s="378" t="s">
        <v>3354</v>
      </c>
      <c r="E586" s="129"/>
      <c r="F586" s="115"/>
      <c r="G586" s="115"/>
    </row>
    <row r="587" spans="2:7" ht="15">
      <c r="B587" s="358">
        <v>43001.350648148145</v>
      </c>
      <c r="C587" s="342">
        <v>300</v>
      </c>
      <c r="D587" s="378" t="s">
        <v>4542</v>
      </c>
      <c r="E587" s="129"/>
      <c r="F587" s="115"/>
      <c r="G587" s="115"/>
    </row>
    <row r="588" spans="2:7" ht="15">
      <c r="B588" s="358">
        <v>43001.400324074071</v>
      </c>
      <c r="C588" s="342">
        <v>300</v>
      </c>
      <c r="D588" s="378" t="s">
        <v>4134</v>
      </c>
      <c r="E588" s="129"/>
      <c r="F588" s="115"/>
      <c r="G588" s="115"/>
    </row>
    <row r="589" spans="2:7" ht="15">
      <c r="B589" s="358">
        <v>43001.409675925926</v>
      </c>
      <c r="C589" s="342">
        <v>2000</v>
      </c>
      <c r="D589" s="378" t="s">
        <v>4543</v>
      </c>
      <c r="E589" s="129"/>
      <c r="F589" s="115"/>
      <c r="G589" s="115"/>
    </row>
    <row r="590" spans="2:7" ht="15">
      <c r="B590" s="358">
        <v>43001.425115740742</v>
      </c>
      <c r="C590" s="342">
        <v>1000</v>
      </c>
      <c r="D590" s="378" t="s">
        <v>4544</v>
      </c>
      <c r="E590" s="129"/>
      <c r="F590" s="115"/>
      <c r="G590" s="115"/>
    </row>
    <row r="591" spans="2:7" ht="15">
      <c r="B591" s="358">
        <v>43001.461759259262</v>
      </c>
      <c r="C591" s="342">
        <v>2000</v>
      </c>
      <c r="D591" s="378" t="s">
        <v>4545</v>
      </c>
      <c r="E591" s="129"/>
      <c r="F591" s="115"/>
      <c r="G591" s="115"/>
    </row>
    <row r="592" spans="2:7" ht="15">
      <c r="B592" s="358">
        <v>43001.496481481481</v>
      </c>
      <c r="C592" s="342">
        <v>300</v>
      </c>
      <c r="D592" s="378" t="s">
        <v>4423</v>
      </c>
      <c r="E592" s="129"/>
      <c r="F592" s="115"/>
      <c r="G592" s="115"/>
    </row>
    <row r="593" spans="2:7" ht="15">
      <c r="B593" s="358">
        <v>43001.52516203704</v>
      </c>
      <c r="C593" s="342">
        <v>1000</v>
      </c>
      <c r="D593" s="378" t="s">
        <v>4546</v>
      </c>
      <c r="E593" s="129"/>
      <c r="F593" s="115"/>
      <c r="G593" s="115"/>
    </row>
    <row r="594" spans="2:7" ht="15">
      <c r="B594" s="358">
        <v>43001.552037037036</v>
      </c>
      <c r="C594" s="342">
        <v>500</v>
      </c>
      <c r="D594" s="378" t="s">
        <v>2351</v>
      </c>
      <c r="E594" s="129"/>
      <c r="F594" s="115"/>
      <c r="G594" s="115"/>
    </row>
    <row r="595" spans="2:7" ht="15">
      <c r="B595" s="358">
        <v>43001.555509259262</v>
      </c>
      <c r="C595" s="342">
        <v>300</v>
      </c>
      <c r="D595" s="378" t="s">
        <v>4547</v>
      </c>
      <c r="E595" s="129"/>
      <c r="F595" s="115"/>
      <c r="G595" s="115"/>
    </row>
    <row r="596" spans="2:7" ht="15">
      <c r="B596" s="358">
        <v>43001.601909722223</v>
      </c>
      <c r="C596" s="342">
        <v>8000</v>
      </c>
      <c r="D596" s="378" t="s">
        <v>4548</v>
      </c>
      <c r="E596" s="129"/>
      <c r="F596" s="115"/>
      <c r="G596" s="115"/>
    </row>
    <row r="597" spans="2:7" ht="15">
      <c r="B597" s="358">
        <v>43001.604849537034</v>
      </c>
      <c r="C597" s="342">
        <v>950</v>
      </c>
      <c r="D597" s="378" t="s">
        <v>3955</v>
      </c>
      <c r="E597" s="129"/>
      <c r="F597" s="115"/>
      <c r="G597" s="115"/>
    </row>
    <row r="598" spans="2:7" ht="15">
      <c r="B598" s="358">
        <v>43001.617997685185</v>
      </c>
      <c r="C598" s="342">
        <v>100</v>
      </c>
      <c r="D598" s="378" t="s">
        <v>4549</v>
      </c>
      <c r="E598" s="129"/>
      <c r="F598" s="115"/>
      <c r="G598" s="115"/>
    </row>
    <row r="599" spans="2:7" ht="15">
      <c r="B599" s="358">
        <v>43001.670092592591</v>
      </c>
      <c r="C599" s="342">
        <v>1</v>
      </c>
      <c r="D599" s="378" t="s">
        <v>4550</v>
      </c>
      <c r="E599" s="129"/>
      <c r="F599" s="115"/>
      <c r="G599" s="115"/>
    </row>
    <row r="600" spans="2:7" ht="15">
      <c r="B600" s="358">
        <v>43001.7499537037</v>
      </c>
      <c r="C600" s="342">
        <v>1000</v>
      </c>
      <c r="D600" s="378" t="s">
        <v>4551</v>
      </c>
      <c r="E600" s="129"/>
      <c r="F600" s="115"/>
      <c r="G600" s="115"/>
    </row>
    <row r="601" spans="2:7" ht="15">
      <c r="B601" s="358">
        <v>43001.767314814817</v>
      </c>
      <c r="C601" s="342">
        <v>121</v>
      </c>
      <c r="D601" s="378" t="s">
        <v>4552</v>
      </c>
      <c r="E601" s="129"/>
      <c r="F601" s="115"/>
      <c r="G601" s="115"/>
    </row>
    <row r="602" spans="2:7" ht="15">
      <c r="B602" s="358">
        <v>43001.826331018521</v>
      </c>
      <c r="C602" s="342">
        <v>150</v>
      </c>
      <c r="D602" s="378" t="s">
        <v>4553</v>
      </c>
      <c r="E602" s="129"/>
      <c r="F602" s="115"/>
      <c r="G602" s="115"/>
    </row>
    <row r="603" spans="2:7" ht="15">
      <c r="B603" s="358">
        <v>43001.8749537037</v>
      </c>
      <c r="C603" s="342">
        <v>500</v>
      </c>
      <c r="D603" s="378" t="s">
        <v>4554</v>
      </c>
      <c r="E603" s="129"/>
      <c r="F603" s="115"/>
      <c r="G603" s="115"/>
    </row>
    <row r="604" spans="2:7" ht="15">
      <c r="B604" s="358">
        <v>43001.895775462966</v>
      </c>
      <c r="C604" s="342">
        <v>300</v>
      </c>
      <c r="D604" s="378" t="s">
        <v>4555</v>
      </c>
      <c r="E604" s="129"/>
      <c r="F604" s="115"/>
      <c r="G604" s="115"/>
    </row>
    <row r="605" spans="2:7" ht="15">
      <c r="B605" s="358">
        <v>43001.909351851849</v>
      </c>
      <c r="C605" s="342">
        <v>200</v>
      </c>
      <c r="D605" s="378" t="s">
        <v>4556</v>
      </c>
      <c r="E605" s="129"/>
      <c r="F605" s="115"/>
      <c r="G605" s="115"/>
    </row>
    <row r="606" spans="2:7" ht="15">
      <c r="B606" s="358">
        <v>43001.923564814817</v>
      </c>
      <c r="C606" s="342">
        <v>500</v>
      </c>
      <c r="D606" s="378" t="s">
        <v>4557</v>
      </c>
      <c r="E606" s="129"/>
      <c r="F606" s="115"/>
      <c r="G606" s="115"/>
    </row>
    <row r="607" spans="2:7" ht="15">
      <c r="B607" s="358">
        <v>43001.923576388886</v>
      </c>
      <c r="C607" s="342">
        <v>500</v>
      </c>
      <c r="D607" s="378" t="s">
        <v>2053</v>
      </c>
      <c r="E607" s="129"/>
      <c r="F607" s="115"/>
      <c r="G607" s="115"/>
    </row>
    <row r="608" spans="2:7" ht="15">
      <c r="B608" s="358">
        <v>43001.927037037036</v>
      </c>
      <c r="C608" s="342">
        <v>5000</v>
      </c>
      <c r="D608" s="378" t="s">
        <v>4558</v>
      </c>
      <c r="E608" s="129"/>
      <c r="F608" s="115"/>
      <c r="G608" s="115"/>
    </row>
    <row r="609" spans="2:7" ht="15">
      <c r="B609" s="358">
        <v>43001.927037037036</v>
      </c>
      <c r="C609" s="342">
        <v>300</v>
      </c>
      <c r="D609" s="378" t="s">
        <v>2341</v>
      </c>
      <c r="E609" s="129"/>
      <c r="F609" s="115"/>
      <c r="G609" s="115"/>
    </row>
    <row r="610" spans="2:7" ht="15">
      <c r="B610" s="358">
        <v>43001.927037037036</v>
      </c>
      <c r="C610" s="342">
        <v>500</v>
      </c>
      <c r="D610" s="378" t="s">
        <v>4559</v>
      </c>
      <c r="E610" s="129"/>
      <c r="F610" s="115"/>
      <c r="G610" s="115"/>
    </row>
    <row r="611" spans="2:7" ht="15">
      <c r="B611" s="358">
        <v>43001.9374537037</v>
      </c>
      <c r="C611" s="342">
        <v>200</v>
      </c>
      <c r="D611" s="378" t="s">
        <v>2022</v>
      </c>
      <c r="E611" s="129"/>
      <c r="F611" s="115"/>
      <c r="G611" s="115"/>
    </row>
    <row r="612" spans="2:7" ht="15">
      <c r="B612" s="358">
        <v>43001.947858796295</v>
      </c>
      <c r="C612" s="342">
        <v>200</v>
      </c>
      <c r="D612" s="378" t="s">
        <v>4560</v>
      </c>
      <c r="E612" s="129"/>
      <c r="F612" s="115"/>
      <c r="G612" s="115"/>
    </row>
    <row r="613" spans="2:7" ht="15">
      <c r="B613" s="358">
        <v>43001.947870370372</v>
      </c>
      <c r="C613" s="342">
        <v>200</v>
      </c>
      <c r="D613" s="378" t="s">
        <v>3347</v>
      </c>
      <c r="E613" s="129"/>
      <c r="F613" s="115"/>
      <c r="G613" s="115"/>
    </row>
    <row r="614" spans="2:7" ht="15">
      <c r="B614" s="358">
        <v>43001.9687037037</v>
      </c>
      <c r="C614" s="342">
        <v>300</v>
      </c>
      <c r="D614" s="378" t="s">
        <v>4561</v>
      </c>
      <c r="E614" s="129"/>
      <c r="F614" s="115"/>
      <c r="G614" s="115"/>
    </row>
    <row r="615" spans="2:7" ht="15">
      <c r="B615" s="358">
        <v>43001.989548611113</v>
      </c>
      <c r="C615" s="342">
        <v>300</v>
      </c>
      <c r="D615" s="378" t="s">
        <v>4562</v>
      </c>
      <c r="E615" s="129"/>
      <c r="F615" s="115"/>
      <c r="G615" s="115"/>
    </row>
    <row r="616" spans="2:7" ht="15">
      <c r="B616" s="358">
        <v>43002.176944444444</v>
      </c>
      <c r="C616" s="342">
        <v>200</v>
      </c>
      <c r="D616" s="378" t="s">
        <v>4563</v>
      </c>
      <c r="E616" s="129"/>
      <c r="F616" s="115"/>
      <c r="G616" s="115"/>
    </row>
    <row r="617" spans="2:7" ht="15">
      <c r="B617" s="358">
        <v>43002.350694444445</v>
      </c>
      <c r="C617" s="342">
        <v>300</v>
      </c>
      <c r="D617" s="378" t="s">
        <v>4564</v>
      </c>
      <c r="E617" s="129"/>
      <c r="F617" s="115"/>
      <c r="G617" s="115"/>
    </row>
    <row r="618" spans="2:7" ht="15">
      <c r="B618" s="358">
        <v>43002.368055555555</v>
      </c>
      <c r="C618" s="342">
        <v>5000</v>
      </c>
      <c r="D618" s="378" t="s">
        <v>4565</v>
      </c>
      <c r="E618" s="129"/>
      <c r="F618" s="115"/>
      <c r="G618" s="115"/>
    </row>
    <row r="619" spans="2:7" ht="15">
      <c r="B619" s="358">
        <v>43002.53670138889</v>
      </c>
      <c r="C619" s="342">
        <v>200</v>
      </c>
      <c r="D619" s="378" t="s">
        <v>4566</v>
      </c>
      <c r="E619" s="129"/>
      <c r="F619" s="115"/>
      <c r="G619" s="115"/>
    </row>
    <row r="620" spans="2:7" ht="15">
      <c r="B620" s="358">
        <v>43002.600717592592</v>
      </c>
      <c r="C620" s="342">
        <v>5000</v>
      </c>
      <c r="D620" s="378" t="s">
        <v>4567</v>
      </c>
      <c r="E620" s="129"/>
      <c r="F620" s="115"/>
      <c r="G620" s="115"/>
    </row>
    <row r="621" spans="2:7" ht="15">
      <c r="B621" s="358">
        <v>43002.717222222222</v>
      </c>
      <c r="C621" s="342">
        <v>100</v>
      </c>
      <c r="D621" s="378" t="s">
        <v>4568</v>
      </c>
      <c r="E621" s="129"/>
      <c r="F621" s="115"/>
      <c r="G621" s="115"/>
    </row>
    <row r="622" spans="2:7" ht="15">
      <c r="B622" s="358">
        <v>43002.833333333336</v>
      </c>
      <c r="C622" s="342">
        <v>300</v>
      </c>
      <c r="D622" s="378" t="s">
        <v>4569</v>
      </c>
      <c r="E622" s="129"/>
      <c r="F622" s="115"/>
      <c r="G622" s="115"/>
    </row>
    <row r="623" spans="2:7" ht="15">
      <c r="B623" s="358">
        <v>43002.868055555555</v>
      </c>
      <c r="C623" s="342">
        <v>1</v>
      </c>
      <c r="D623" s="379" t="s">
        <v>4570</v>
      </c>
      <c r="E623" s="129"/>
      <c r="F623" s="115"/>
      <c r="G623" s="115"/>
    </row>
    <row r="624" spans="2:7" ht="15">
      <c r="B624" s="358">
        <v>43002.868055555555</v>
      </c>
      <c r="C624" s="342">
        <v>1</v>
      </c>
      <c r="D624" s="378" t="s">
        <v>4301</v>
      </c>
      <c r="E624" s="129"/>
      <c r="F624" s="115"/>
      <c r="G624" s="115"/>
    </row>
    <row r="625" spans="2:7" ht="15">
      <c r="B625" s="358">
        <v>43002.868055555555</v>
      </c>
      <c r="C625" s="342">
        <v>1</v>
      </c>
      <c r="D625" s="378" t="s">
        <v>4571</v>
      </c>
      <c r="E625" s="129"/>
      <c r="F625" s="115"/>
      <c r="G625" s="115"/>
    </row>
    <row r="626" spans="2:7" ht="15">
      <c r="B626" s="358">
        <v>43002.875023148146</v>
      </c>
      <c r="C626" s="342">
        <v>150</v>
      </c>
      <c r="D626" s="378" t="s">
        <v>4572</v>
      </c>
      <c r="E626" s="129"/>
      <c r="F626" s="115"/>
      <c r="G626" s="115"/>
    </row>
    <row r="627" spans="2:7" ht="15">
      <c r="B627" s="358">
        <v>43002.93478009259</v>
      </c>
      <c r="C627" s="342">
        <v>6000</v>
      </c>
      <c r="D627" s="378" t="s">
        <v>3786</v>
      </c>
      <c r="E627" s="129"/>
      <c r="F627" s="115"/>
      <c r="G627" s="115"/>
    </row>
    <row r="628" spans="2:7" ht="15">
      <c r="B628" s="358">
        <v>43003.003472222219</v>
      </c>
      <c r="C628" s="342">
        <v>200</v>
      </c>
      <c r="D628" s="378" t="s">
        <v>4241</v>
      </c>
      <c r="E628" s="129"/>
      <c r="F628" s="115"/>
      <c r="G628" s="115"/>
    </row>
    <row r="629" spans="2:7" ht="15">
      <c r="B629" s="358">
        <v>43003.013888888891</v>
      </c>
      <c r="C629" s="342">
        <v>100</v>
      </c>
      <c r="D629" s="378" t="s">
        <v>4573</v>
      </c>
      <c r="E629" s="129"/>
      <c r="F629" s="115"/>
      <c r="G629" s="115"/>
    </row>
    <row r="630" spans="2:7" ht="15">
      <c r="B630" s="358">
        <v>43003.021736111114</v>
      </c>
      <c r="C630" s="342">
        <v>300</v>
      </c>
      <c r="D630" s="378" t="s">
        <v>4574</v>
      </c>
      <c r="E630" s="129"/>
      <c r="F630" s="115"/>
      <c r="G630" s="115"/>
    </row>
    <row r="631" spans="2:7" ht="15">
      <c r="B631" s="358">
        <v>43003.027777777781</v>
      </c>
      <c r="C631" s="342">
        <v>500</v>
      </c>
      <c r="D631" s="378" t="s">
        <v>3480</v>
      </c>
      <c r="E631" s="129"/>
      <c r="F631" s="115"/>
      <c r="G631" s="115"/>
    </row>
    <row r="632" spans="2:7" ht="15">
      <c r="B632" s="358">
        <v>43003.180555555555</v>
      </c>
      <c r="C632" s="342">
        <v>300</v>
      </c>
      <c r="D632" s="378" t="s">
        <v>4575</v>
      </c>
      <c r="E632" s="129"/>
      <c r="F632" s="115"/>
      <c r="G632" s="115"/>
    </row>
    <row r="633" spans="2:7" ht="15">
      <c r="B633" s="358">
        <v>43003.434027777781</v>
      </c>
      <c r="C633" s="342">
        <v>600</v>
      </c>
      <c r="D633" s="378" t="s">
        <v>4576</v>
      </c>
      <c r="E633" s="129"/>
      <c r="F633" s="115"/>
      <c r="G633" s="115"/>
    </row>
    <row r="634" spans="2:7" ht="15">
      <c r="B634" s="358">
        <v>43003.488032407404</v>
      </c>
      <c r="C634" s="342">
        <v>500</v>
      </c>
      <c r="D634" s="378" t="s">
        <v>4117</v>
      </c>
      <c r="E634" s="129"/>
      <c r="F634" s="115"/>
      <c r="G634" s="115"/>
    </row>
    <row r="635" spans="2:7" ht="15">
      <c r="B635" s="358">
        <v>43003.489594907405</v>
      </c>
      <c r="C635" s="342">
        <v>300</v>
      </c>
      <c r="D635" s="378" t="s">
        <v>4577</v>
      </c>
      <c r="E635" s="129"/>
      <c r="F635" s="115"/>
      <c r="G635" s="115"/>
    </row>
    <row r="636" spans="2:7" ht="15">
      <c r="B636" s="358">
        <v>43003.493055555555</v>
      </c>
      <c r="C636" s="342">
        <v>300</v>
      </c>
      <c r="D636" s="378" t="s">
        <v>2271</v>
      </c>
      <c r="E636" s="129"/>
      <c r="F636" s="115"/>
      <c r="G636" s="115"/>
    </row>
    <row r="637" spans="2:7" ht="15">
      <c r="B637" s="358">
        <v>43003.5</v>
      </c>
      <c r="C637" s="342">
        <v>300</v>
      </c>
      <c r="D637" s="378" t="s">
        <v>4578</v>
      </c>
      <c r="E637" s="129"/>
      <c r="F637" s="115"/>
      <c r="G637" s="115"/>
    </row>
    <row r="638" spans="2:7" ht="15">
      <c r="B638" s="358">
        <v>43003.500011574077</v>
      </c>
      <c r="C638" s="342">
        <v>500</v>
      </c>
      <c r="D638" s="378" t="s">
        <v>4577</v>
      </c>
      <c r="E638" s="129"/>
      <c r="F638" s="115"/>
      <c r="G638" s="115"/>
    </row>
    <row r="639" spans="2:7" ht="15">
      <c r="B639" s="358">
        <v>43003.517361111109</v>
      </c>
      <c r="C639" s="342">
        <v>300</v>
      </c>
      <c r="D639" s="378" t="s">
        <v>4296</v>
      </c>
      <c r="E639" s="129"/>
      <c r="F639" s="115"/>
      <c r="G639" s="115"/>
    </row>
    <row r="640" spans="2:7" ht="15">
      <c r="B640" s="358">
        <v>43003.534722222219</v>
      </c>
      <c r="C640" s="342">
        <v>500</v>
      </c>
      <c r="D640" s="378" t="s">
        <v>4264</v>
      </c>
      <c r="E640" s="129"/>
      <c r="F640" s="115"/>
      <c r="G640" s="115"/>
    </row>
    <row r="641" spans="2:7" ht="15">
      <c r="B641" s="358">
        <v>43003.565972222219</v>
      </c>
      <c r="C641" s="342">
        <v>500</v>
      </c>
      <c r="D641" s="378" t="s">
        <v>4579</v>
      </c>
      <c r="E641" s="129"/>
      <c r="F641" s="115"/>
      <c r="G641" s="115"/>
    </row>
    <row r="642" spans="2:7" ht="15">
      <c r="B642" s="358">
        <v>43003.569456018522</v>
      </c>
      <c r="C642" s="342">
        <v>500</v>
      </c>
      <c r="D642" s="378" t="s">
        <v>4580</v>
      </c>
      <c r="E642" s="129"/>
      <c r="F642" s="115"/>
      <c r="G642" s="115"/>
    </row>
    <row r="643" spans="2:7" ht="15">
      <c r="B643" s="358">
        <v>43003.590277777781</v>
      </c>
      <c r="C643" s="342">
        <v>100</v>
      </c>
      <c r="D643" s="378" t="s">
        <v>4581</v>
      </c>
      <c r="E643" s="129"/>
      <c r="F643" s="115"/>
      <c r="G643" s="115"/>
    </row>
    <row r="644" spans="2:7" ht="15">
      <c r="B644" s="358">
        <v>43003.600694444445</v>
      </c>
      <c r="C644" s="342">
        <v>500</v>
      </c>
      <c r="D644" s="378" t="s">
        <v>4582</v>
      </c>
      <c r="E644" s="129"/>
      <c r="F644" s="115"/>
      <c r="G644" s="115"/>
    </row>
    <row r="645" spans="2:7" ht="15">
      <c r="B645" s="358">
        <v>43003.608263888891</v>
      </c>
      <c r="C645" s="342">
        <v>500</v>
      </c>
      <c r="D645" s="378" t="s">
        <v>4583</v>
      </c>
      <c r="E645" s="129"/>
      <c r="F645" s="115"/>
      <c r="G645" s="115"/>
    </row>
    <row r="646" spans="2:7" ht="15">
      <c r="B646" s="358">
        <v>43003.631944444445</v>
      </c>
      <c r="C646" s="342">
        <v>2000</v>
      </c>
      <c r="D646" s="378" t="s">
        <v>4584</v>
      </c>
      <c r="E646" s="129"/>
      <c r="F646" s="115"/>
      <c r="G646" s="115"/>
    </row>
    <row r="647" spans="2:7" ht="15">
      <c r="B647" s="358">
        <v>43003.659745370373</v>
      </c>
      <c r="C647" s="342">
        <v>3000</v>
      </c>
      <c r="D647" s="378" t="s">
        <v>4585</v>
      </c>
      <c r="E647" s="129"/>
      <c r="F647" s="115"/>
      <c r="G647" s="115"/>
    </row>
    <row r="648" spans="2:7" ht="15">
      <c r="B648" s="358">
        <v>43003.739618055559</v>
      </c>
      <c r="C648" s="342">
        <v>500</v>
      </c>
      <c r="D648" s="378" t="s">
        <v>4586</v>
      </c>
      <c r="E648" s="129"/>
      <c r="F648" s="115"/>
      <c r="G648" s="115"/>
    </row>
    <row r="649" spans="2:7" ht="15">
      <c r="B649" s="358">
        <v>43003.777777777781</v>
      </c>
      <c r="C649" s="342">
        <v>2000</v>
      </c>
      <c r="D649" s="378" t="s">
        <v>4587</v>
      </c>
      <c r="E649" s="129"/>
      <c r="F649" s="115"/>
      <c r="G649" s="115"/>
    </row>
    <row r="650" spans="2:7" ht="15">
      <c r="B650" s="358">
        <v>43003.868090277778</v>
      </c>
      <c r="C650" s="342">
        <v>500</v>
      </c>
      <c r="D650" s="378" t="s">
        <v>4588</v>
      </c>
      <c r="E650" s="129"/>
      <c r="F650" s="115"/>
      <c r="G650" s="115"/>
    </row>
    <row r="651" spans="2:7" ht="15">
      <c r="B651" s="358">
        <v>43003.891342592593</v>
      </c>
      <c r="C651" s="342">
        <v>500</v>
      </c>
      <c r="D651" s="378" t="s">
        <v>4589</v>
      </c>
      <c r="E651" s="129"/>
      <c r="F651" s="115"/>
      <c r="G651" s="115"/>
    </row>
    <row r="652" spans="2:7" ht="15">
      <c r="B652" s="358">
        <v>43003.905324074076</v>
      </c>
      <c r="C652" s="342">
        <v>300</v>
      </c>
      <c r="D652" s="378" t="s">
        <v>4134</v>
      </c>
      <c r="E652" s="129"/>
      <c r="F652" s="115"/>
      <c r="G652" s="115"/>
    </row>
    <row r="653" spans="2:7" ht="15">
      <c r="B653" s="358">
        <v>43003.915706018517</v>
      </c>
      <c r="C653" s="342">
        <v>2500</v>
      </c>
      <c r="D653" s="378" t="s">
        <v>4590</v>
      </c>
      <c r="E653" s="129"/>
      <c r="F653" s="115"/>
      <c r="G653" s="115"/>
    </row>
    <row r="654" spans="2:7" ht="15">
      <c r="B654" s="358">
        <v>43003.934062499997</v>
      </c>
      <c r="C654" s="342">
        <v>100</v>
      </c>
      <c r="D654" s="378" t="s">
        <v>4591</v>
      </c>
      <c r="E654" s="129"/>
      <c r="F654" s="115"/>
      <c r="G654" s="115"/>
    </row>
    <row r="655" spans="2:7" ht="15">
      <c r="B655" s="358">
        <v>43003.986145833333</v>
      </c>
      <c r="C655" s="342">
        <v>500</v>
      </c>
      <c r="D655" s="378" t="s">
        <v>4592</v>
      </c>
      <c r="E655" s="129"/>
      <c r="F655" s="115"/>
      <c r="G655" s="115"/>
    </row>
    <row r="656" spans="2:7" ht="15">
      <c r="B656" s="358">
        <v>43004.000034722223</v>
      </c>
      <c r="C656" s="342">
        <v>100</v>
      </c>
      <c r="D656" s="378" t="s">
        <v>2108</v>
      </c>
      <c r="E656" s="129"/>
      <c r="F656" s="115"/>
      <c r="G656" s="115"/>
    </row>
    <row r="657" spans="2:7" ht="15">
      <c r="B657" s="358">
        <v>43004.045173611114</v>
      </c>
      <c r="C657" s="342">
        <v>5000</v>
      </c>
      <c r="D657" s="378" t="s">
        <v>4593</v>
      </c>
      <c r="E657" s="129"/>
      <c r="F657" s="115"/>
      <c r="G657" s="115"/>
    </row>
    <row r="658" spans="2:7" ht="15">
      <c r="B658" s="358">
        <v>43004.062534722223</v>
      </c>
      <c r="C658" s="342">
        <v>300</v>
      </c>
      <c r="D658" s="378" t="s">
        <v>4594</v>
      </c>
      <c r="E658" s="129"/>
      <c r="F658" s="115"/>
      <c r="G658" s="115"/>
    </row>
    <row r="659" spans="2:7" ht="15">
      <c r="B659" s="358">
        <v>43004.066006944442</v>
      </c>
      <c r="C659" s="342">
        <v>300</v>
      </c>
      <c r="D659" s="378" t="s">
        <v>4594</v>
      </c>
      <c r="E659" s="129"/>
      <c r="F659" s="115"/>
      <c r="G659" s="115"/>
    </row>
    <row r="660" spans="2:7" ht="15">
      <c r="B660" s="358">
        <v>43004.263206018521</v>
      </c>
      <c r="C660" s="342">
        <v>300</v>
      </c>
      <c r="D660" s="378" t="s">
        <v>4595</v>
      </c>
      <c r="E660" s="129"/>
      <c r="F660" s="115"/>
      <c r="G660" s="115"/>
    </row>
    <row r="661" spans="2:7" ht="15">
      <c r="B661" s="358">
        <v>43004.288229166668</v>
      </c>
      <c r="C661" s="342">
        <v>300</v>
      </c>
      <c r="D661" s="378" t="s">
        <v>4596</v>
      </c>
      <c r="E661" s="129"/>
      <c r="F661" s="115"/>
      <c r="G661" s="115"/>
    </row>
    <row r="662" spans="2:7" ht="15">
      <c r="B662" s="358">
        <v>43004.401747685188</v>
      </c>
      <c r="C662" s="342">
        <v>10000</v>
      </c>
      <c r="D662" s="378" t="s">
        <v>4597</v>
      </c>
      <c r="E662" s="129"/>
      <c r="F662" s="115"/>
      <c r="G662" s="115"/>
    </row>
    <row r="663" spans="2:7" ht="15">
      <c r="B663" s="358">
        <v>43004.423645833333</v>
      </c>
      <c r="C663" s="342">
        <v>1000</v>
      </c>
      <c r="D663" s="378" t="s">
        <v>4598</v>
      </c>
      <c r="E663" s="129"/>
      <c r="F663" s="115"/>
      <c r="G663" s="115"/>
    </row>
    <row r="664" spans="2:7" ht="15">
      <c r="B664" s="358">
        <v>43004.441018518519</v>
      </c>
      <c r="C664" s="342">
        <v>150</v>
      </c>
      <c r="D664" s="378" t="s">
        <v>2541</v>
      </c>
      <c r="E664" s="129"/>
      <c r="F664" s="115"/>
      <c r="G664" s="115"/>
    </row>
    <row r="665" spans="2:7" ht="15">
      <c r="B665" s="358">
        <v>43004.498703703706</v>
      </c>
      <c r="C665" s="342">
        <v>300</v>
      </c>
      <c r="D665" s="378" t="s">
        <v>4599</v>
      </c>
      <c r="E665" s="129"/>
      <c r="F665" s="115"/>
      <c r="G665" s="115"/>
    </row>
    <row r="666" spans="2:7" ht="15">
      <c r="B666" s="358">
        <v>43004.500034722223</v>
      </c>
      <c r="C666" s="342">
        <v>300</v>
      </c>
      <c r="D666" s="378" t="s">
        <v>4600</v>
      </c>
      <c r="E666" s="129"/>
      <c r="F666" s="115"/>
      <c r="G666" s="115"/>
    </row>
    <row r="667" spans="2:7" ht="15">
      <c r="B667" s="358">
        <v>43004.551087962966</v>
      </c>
      <c r="C667" s="342">
        <v>1000</v>
      </c>
      <c r="D667" s="378" t="s">
        <v>3099</v>
      </c>
      <c r="E667" s="129"/>
      <c r="F667" s="115"/>
      <c r="G667" s="115"/>
    </row>
    <row r="668" spans="2:7" ht="15">
      <c r="B668" s="358">
        <v>43004.580983796295</v>
      </c>
      <c r="C668" s="342">
        <v>3000</v>
      </c>
      <c r="D668" s="378" t="s">
        <v>4601</v>
      </c>
      <c r="E668" s="129"/>
      <c r="F668" s="115"/>
      <c r="G668" s="115"/>
    </row>
    <row r="669" spans="2:7" ht="15">
      <c r="B669" s="358">
        <v>43004.583368055559</v>
      </c>
      <c r="C669" s="342">
        <v>500</v>
      </c>
      <c r="D669" s="378" t="s">
        <v>2590</v>
      </c>
      <c r="E669" s="129"/>
      <c r="F669" s="115"/>
      <c r="G669" s="115"/>
    </row>
    <row r="670" spans="2:7" ht="15">
      <c r="B670" s="358">
        <v>43004.597268518519</v>
      </c>
      <c r="C670" s="342">
        <v>100</v>
      </c>
      <c r="D670" s="378" t="s">
        <v>4602</v>
      </c>
      <c r="E670" s="129"/>
      <c r="F670" s="115"/>
      <c r="G670" s="115"/>
    </row>
    <row r="671" spans="2:7" ht="15">
      <c r="B671" s="358">
        <v>43004.618090277778</v>
      </c>
      <c r="C671" s="342">
        <v>1000</v>
      </c>
      <c r="D671" s="378" t="s">
        <v>4603</v>
      </c>
      <c r="E671" s="129"/>
      <c r="F671" s="115"/>
      <c r="G671" s="115"/>
    </row>
    <row r="672" spans="2:7" ht="15">
      <c r="B672" s="358">
        <v>43004.635451388887</v>
      </c>
      <c r="C672" s="342">
        <v>300</v>
      </c>
      <c r="D672" s="378" t="s">
        <v>4604</v>
      </c>
      <c r="E672" s="129"/>
      <c r="F672" s="115"/>
      <c r="G672" s="115"/>
    </row>
    <row r="673" spans="2:7" ht="15">
      <c r="B673" s="358">
        <v>43004.663611111115</v>
      </c>
      <c r="C673" s="342">
        <v>12000</v>
      </c>
      <c r="D673" s="378" t="s">
        <v>4605</v>
      </c>
      <c r="E673" s="129"/>
      <c r="F673" s="115"/>
      <c r="G673" s="115"/>
    </row>
    <row r="674" spans="2:7" ht="15">
      <c r="B674" s="358">
        <v>43004.697951388887</v>
      </c>
      <c r="C674" s="342">
        <v>50</v>
      </c>
      <c r="D674" s="378" t="s">
        <v>4606</v>
      </c>
      <c r="E674" s="129"/>
      <c r="F674" s="115"/>
      <c r="G674" s="115"/>
    </row>
    <row r="675" spans="2:7" ht="15">
      <c r="B675" s="358">
        <v>43004.760451388887</v>
      </c>
      <c r="C675" s="342">
        <v>100</v>
      </c>
      <c r="D675" s="378" t="s">
        <v>2040</v>
      </c>
      <c r="E675" s="129"/>
      <c r="F675" s="115"/>
      <c r="G675" s="115"/>
    </row>
    <row r="676" spans="2:7" ht="15">
      <c r="B676" s="358">
        <v>43004.766550925924</v>
      </c>
      <c r="C676" s="342">
        <v>300</v>
      </c>
      <c r="D676" s="378" t="s">
        <v>4607</v>
      </c>
      <c r="E676" s="129"/>
      <c r="F676" s="115"/>
      <c r="G676" s="115"/>
    </row>
    <row r="677" spans="2:7" ht="15">
      <c r="B677" s="358">
        <v>43004.892361111109</v>
      </c>
      <c r="C677" s="342">
        <v>100</v>
      </c>
      <c r="D677" s="378" t="s">
        <v>4608</v>
      </c>
      <c r="E677" s="129"/>
      <c r="F677" s="115"/>
      <c r="G677" s="115"/>
    </row>
    <row r="678" spans="2:7" ht="15">
      <c r="B678" s="358">
        <v>43004.930532407408</v>
      </c>
      <c r="C678" s="342">
        <v>300</v>
      </c>
      <c r="D678" s="378" t="s">
        <v>4609</v>
      </c>
      <c r="E678" s="129"/>
      <c r="F678" s="115"/>
      <c r="G678" s="115"/>
    </row>
    <row r="679" spans="2:7" ht="15">
      <c r="B679" s="358">
        <v>43005</v>
      </c>
      <c r="C679" s="342">
        <v>100</v>
      </c>
      <c r="D679" s="378" t="s">
        <v>3426</v>
      </c>
      <c r="E679" s="129"/>
      <c r="F679" s="115"/>
      <c r="G679" s="115"/>
    </row>
    <row r="680" spans="2:7" ht="15">
      <c r="B680" s="358">
        <v>43005.062430555554</v>
      </c>
      <c r="C680" s="342">
        <v>1000</v>
      </c>
      <c r="D680" s="378" t="s">
        <v>2826</v>
      </c>
      <c r="E680" s="129"/>
      <c r="F680" s="115"/>
      <c r="G680" s="115"/>
    </row>
    <row r="681" spans="2:7" ht="15">
      <c r="B681" s="358">
        <v>43005.079861111109</v>
      </c>
      <c r="C681" s="342">
        <v>300</v>
      </c>
      <c r="D681" s="378" t="s">
        <v>2351</v>
      </c>
      <c r="E681" s="129"/>
      <c r="F681" s="115"/>
      <c r="G681" s="115"/>
    </row>
    <row r="682" spans="2:7" ht="15">
      <c r="B682" s="358">
        <v>43005.322893518518</v>
      </c>
      <c r="C682" s="342">
        <v>300</v>
      </c>
      <c r="D682" s="378" t="s">
        <v>4608</v>
      </c>
      <c r="E682" s="129"/>
      <c r="F682" s="115"/>
      <c r="G682" s="115"/>
    </row>
    <row r="683" spans="2:7" ht="15">
      <c r="B683" s="358">
        <v>43005.333333333336</v>
      </c>
      <c r="C683" s="342">
        <v>500</v>
      </c>
      <c r="D683" s="378" t="s">
        <v>4610</v>
      </c>
      <c r="E683" s="129"/>
      <c r="F683" s="115"/>
      <c r="G683" s="115"/>
    </row>
    <row r="684" spans="2:7" ht="15">
      <c r="B684" s="358">
        <v>43005.465254629627</v>
      </c>
      <c r="C684" s="342">
        <v>300</v>
      </c>
      <c r="D684" s="378" t="s">
        <v>4611</v>
      </c>
      <c r="E684" s="129"/>
      <c r="F684" s="115"/>
      <c r="G684" s="115"/>
    </row>
    <row r="685" spans="2:7" ht="15">
      <c r="B685" s="358">
        <v>43005.479166666664</v>
      </c>
      <c r="C685" s="342">
        <v>300</v>
      </c>
      <c r="D685" s="378" t="s">
        <v>4612</v>
      </c>
      <c r="E685" s="129"/>
      <c r="F685" s="115"/>
      <c r="G685" s="115"/>
    </row>
    <row r="686" spans="2:7" ht="15">
      <c r="B686" s="358">
        <v>43005.493055555555</v>
      </c>
      <c r="C686" s="342">
        <v>500</v>
      </c>
      <c r="D686" s="378" t="s">
        <v>4613</v>
      </c>
      <c r="E686" s="129"/>
      <c r="F686" s="115"/>
      <c r="G686" s="115"/>
    </row>
    <row r="687" spans="2:7" ht="15">
      <c r="B687" s="358">
        <v>43005.498483796298</v>
      </c>
      <c r="C687" s="342">
        <v>3000</v>
      </c>
      <c r="D687" s="378" t="s">
        <v>4614</v>
      </c>
      <c r="E687" s="129"/>
      <c r="F687" s="115"/>
      <c r="G687" s="115"/>
    </row>
    <row r="688" spans="2:7" ht="15">
      <c r="B688" s="358">
        <v>43005.513865740744</v>
      </c>
      <c r="C688" s="342">
        <v>100</v>
      </c>
      <c r="D688" s="378" t="s">
        <v>4615</v>
      </c>
      <c r="E688" s="129"/>
      <c r="F688" s="115"/>
      <c r="G688" s="115"/>
    </row>
    <row r="689" spans="2:7" ht="15">
      <c r="B689" s="358">
        <v>43005.524305555555</v>
      </c>
      <c r="C689" s="342">
        <v>500</v>
      </c>
      <c r="D689" s="378" t="s">
        <v>4616</v>
      </c>
      <c r="E689" s="129"/>
      <c r="F689" s="115"/>
      <c r="G689" s="115"/>
    </row>
    <row r="690" spans="2:7" ht="15">
      <c r="B690" s="358">
        <v>43005.532233796293</v>
      </c>
      <c r="C690" s="342">
        <v>300</v>
      </c>
      <c r="D690" s="378" t="s">
        <v>2301</v>
      </c>
      <c r="E690" s="129"/>
      <c r="F690" s="115"/>
      <c r="G690" s="115"/>
    </row>
    <row r="691" spans="2:7" ht="15">
      <c r="B691" s="358">
        <v>43005.538182870368</v>
      </c>
      <c r="C691" s="342">
        <v>3000</v>
      </c>
      <c r="D691" s="378" t="s">
        <v>4617</v>
      </c>
      <c r="E691" s="129"/>
      <c r="F691" s="115"/>
      <c r="G691" s="115"/>
    </row>
    <row r="692" spans="2:7" ht="15">
      <c r="B692" s="358">
        <v>43005.565995370373</v>
      </c>
      <c r="C692" s="342">
        <v>500</v>
      </c>
      <c r="D692" s="378" t="s">
        <v>2210</v>
      </c>
      <c r="E692" s="129"/>
      <c r="F692" s="115"/>
      <c r="G692" s="115"/>
    </row>
    <row r="693" spans="2:7" ht="15">
      <c r="B693" s="358">
        <v>43005.607638888891</v>
      </c>
      <c r="C693" s="342">
        <v>500</v>
      </c>
      <c r="D693" s="378" t="s">
        <v>4618</v>
      </c>
      <c r="E693" s="129"/>
      <c r="F693" s="115"/>
      <c r="G693" s="115"/>
    </row>
    <row r="694" spans="2:7" ht="15">
      <c r="B694" s="358">
        <v>43005.63003472222</v>
      </c>
      <c r="C694" s="342">
        <v>50</v>
      </c>
      <c r="D694" s="378" t="s">
        <v>4383</v>
      </c>
      <c r="E694" s="129"/>
      <c r="F694" s="115"/>
      <c r="G694" s="115"/>
    </row>
    <row r="695" spans="2:7" ht="15">
      <c r="B695" s="358">
        <v>43005.652187500003</v>
      </c>
      <c r="C695" s="342">
        <v>500</v>
      </c>
      <c r="D695" s="378" t="s">
        <v>4619</v>
      </c>
      <c r="E695" s="129"/>
      <c r="F695" s="115"/>
      <c r="G695" s="115"/>
    </row>
    <row r="696" spans="2:7" ht="15">
      <c r="B696" s="358">
        <v>43005.717650462961</v>
      </c>
      <c r="C696" s="342">
        <v>100</v>
      </c>
      <c r="D696" s="378" t="s">
        <v>4620</v>
      </c>
      <c r="E696" s="129"/>
      <c r="F696" s="115"/>
      <c r="G696" s="115"/>
    </row>
    <row r="697" spans="2:7" ht="15">
      <c r="B697" s="358">
        <v>43005.725717592592</v>
      </c>
      <c r="C697" s="342">
        <v>700</v>
      </c>
      <c r="D697" s="378" t="s">
        <v>2507</v>
      </c>
      <c r="E697" s="129"/>
      <c r="F697" s="115"/>
      <c r="G697" s="115"/>
    </row>
    <row r="698" spans="2:7" ht="15">
      <c r="B698" s="358">
        <v>43005.75</v>
      </c>
      <c r="C698" s="342">
        <v>1000</v>
      </c>
      <c r="D698" s="378" t="s">
        <v>4621</v>
      </c>
      <c r="E698" s="129"/>
      <c r="F698" s="115"/>
      <c r="G698" s="115"/>
    </row>
    <row r="699" spans="2:7" ht="15">
      <c r="B699" s="358">
        <v>43005.784722222219</v>
      </c>
      <c r="C699" s="342">
        <v>1000</v>
      </c>
      <c r="D699" s="378" t="s">
        <v>4622</v>
      </c>
      <c r="E699" s="129"/>
      <c r="F699" s="115"/>
      <c r="G699" s="115"/>
    </row>
    <row r="700" spans="2:7" ht="15">
      <c r="B700" s="358">
        <v>43005.812476851854</v>
      </c>
      <c r="C700" s="342">
        <v>300</v>
      </c>
      <c r="D700" s="378" t="s">
        <v>4623</v>
      </c>
      <c r="E700" s="129"/>
      <c r="F700" s="115"/>
      <c r="G700" s="115"/>
    </row>
    <row r="701" spans="2:7" ht="15">
      <c r="B701" s="358">
        <v>43005.95103009259</v>
      </c>
      <c r="C701" s="342">
        <v>150</v>
      </c>
      <c r="D701" s="378" t="s">
        <v>4624</v>
      </c>
      <c r="E701" s="129"/>
      <c r="F701" s="115"/>
      <c r="G701" s="115"/>
    </row>
    <row r="702" spans="2:7" ht="15">
      <c r="B702" s="358">
        <v>43006.017337962963</v>
      </c>
      <c r="C702" s="342">
        <v>300</v>
      </c>
      <c r="D702" s="378" t="s">
        <v>4625</v>
      </c>
      <c r="E702" s="129"/>
      <c r="F702" s="115"/>
      <c r="G702" s="115"/>
    </row>
    <row r="703" spans="2:7" ht="15">
      <c r="B703" s="358">
        <v>43006.030081018522</v>
      </c>
      <c r="C703" s="342">
        <v>500</v>
      </c>
      <c r="D703" s="378" t="s">
        <v>4626</v>
      </c>
      <c r="E703" s="129"/>
      <c r="F703" s="115"/>
      <c r="G703" s="115"/>
    </row>
    <row r="704" spans="2:7" ht="15">
      <c r="B704" s="358">
        <v>43006.166666666664</v>
      </c>
      <c r="C704" s="342">
        <v>500</v>
      </c>
      <c r="D704" s="378" t="s">
        <v>4627</v>
      </c>
      <c r="E704" s="129"/>
      <c r="F704" s="115"/>
      <c r="G704" s="115"/>
    </row>
    <row r="705" spans="2:7" ht="15">
      <c r="B705" s="358">
        <v>43006.267337962963</v>
      </c>
      <c r="C705" s="342">
        <v>300</v>
      </c>
      <c r="D705" s="378" t="s">
        <v>3547</v>
      </c>
      <c r="E705" s="129"/>
      <c r="F705" s="115"/>
      <c r="G705" s="115"/>
    </row>
    <row r="706" spans="2:7" ht="15">
      <c r="B706" s="358">
        <v>43006.364560185182</v>
      </c>
      <c r="C706" s="342">
        <v>300</v>
      </c>
      <c r="D706" s="378" t="s">
        <v>4628</v>
      </c>
      <c r="E706" s="129"/>
      <c r="F706" s="115"/>
      <c r="G706" s="115"/>
    </row>
    <row r="707" spans="2:7" ht="15">
      <c r="B707" s="358">
        <v>43006.401701388888</v>
      </c>
      <c r="C707" s="342">
        <v>500</v>
      </c>
      <c r="D707" s="378" t="s">
        <v>4629</v>
      </c>
      <c r="E707" s="129"/>
      <c r="F707" s="115"/>
      <c r="G707" s="115"/>
    </row>
    <row r="708" spans="2:7" ht="15">
      <c r="B708" s="358">
        <v>43006.423587962963</v>
      </c>
      <c r="C708" s="342">
        <v>200</v>
      </c>
      <c r="D708" s="378" t="s">
        <v>3547</v>
      </c>
      <c r="E708" s="129"/>
      <c r="F708" s="115"/>
      <c r="G708" s="115"/>
    </row>
    <row r="709" spans="2:7" ht="15">
      <c r="B709" s="358">
        <v>43006.479143518518</v>
      </c>
      <c r="C709" s="342">
        <v>300</v>
      </c>
      <c r="D709" s="378" t="s">
        <v>4630</v>
      </c>
      <c r="E709" s="129"/>
      <c r="F709" s="115"/>
      <c r="G709" s="115"/>
    </row>
    <row r="710" spans="2:7" ht="15">
      <c r="B710" s="358">
        <v>43006.486122685186</v>
      </c>
      <c r="C710" s="342">
        <v>300</v>
      </c>
      <c r="D710" s="378" t="s">
        <v>4631</v>
      </c>
      <c r="E710" s="129"/>
      <c r="F710" s="115"/>
      <c r="G710" s="115"/>
    </row>
    <row r="711" spans="2:7" ht="15">
      <c r="B711" s="358">
        <v>43006.53696759259</v>
      </c>
      <c r="C711" s="342">
        <v>1000</v>
      </c>
      <c r="D711" s="378" t="s">
        <v>4315</v>
      </c>
      <c r="E711" s="129"/>
      <c r="F711" s="115"/>
      <c r="G711" s="115"/>
    </row>
    <row r="712" spans="2:7" ht="15">
      <c r="B712" s="358">
        <v>43006.576412037037</v>
      </c>
      <c r="C712" s="342">
        <v>1000</v>
      </c>
      <c r="D712" s="378" t="s">
        <v>4632</v>
      </c>
      <c r="E712" s="129"/>
      <c r="F712" s="115"/>
      <c r="G712" s="115"/>
    </row>
    <row r="713" spans="2:7" ht="15">
      <c r="B713" s="358">
        <v>43006.600706018522</v>
      </c>
      <c r="C713" s="342">
        <v>500</v>
      </c>
      <c r="D713" s="378" t="s">
        <v>4633</v>
      </c>
      <c r="E713" s="129"/>
      <c r="F713" s="115"/>
      <c r="G713" s="115"/>
    </row>
    <row r="714" spans="2:7" ht="15">
      <c r="B714" s="358">
        <v>43006.604143518518</v>
      </c>
      <c r="C714" s="342">
        <v>200</v>
      </c>
      <c r="D714" s="378" t="s">
        <v>4634</v>
      </c>
      <c r="E714" s="129"/>
      <c r="F714" s="115"/>
      <c r="G714" s="115"/>
    </row>
    <row r="715" spans="2:7" ht="15">
      <c r="B715" s="358">
        <v>43006.604166666664</v>
      </c>
      <c r="C715" s="342">
        <v>100</v>
      </c>
      <c r="D715" s="378" t="s">
        <v>4141</v>
      </c>
      <c r="E715" s="129"/>
      <c r="F715" s="115"/>
      <c r="G715" s="115"/>
    </row>
    <row r="716" spans="2:7" ht="15">
      <c r="B716" s="358">
        <v>43006.618032407408</v>
      </c>
      <c r="C716" s="342">
        <v>150</v>
      </c>
      <c r="D716" s="378" t="s">
        <v>4635</v>
      </c>
      <c r="E716" s="129"/>
      <c r="F716" s="115"/>
      <c r="G716" s="115"/>
    </row>
    <row r="717" spans="2:7" ht="15">
      <c r="B717" s="358">
        <v>43006.635428240741</v>
      </c>
      <c r="C717" s="342">
        <v>500</v>
      </c>
      <c r="D717" s="378" t="s">
        <v>4636</v>
      </c>
      <c r="E717" s="129"/>
      <c r="F717" s="115"/>
      <c r="G717" s="115"/>
    </row>
    <row r="718" spans="2:7" ht="15">
      <c r="B718" s="358">
        <v>43006.64340277778</v>
      </c>
      <c r="C718" s="342">
        <v>100</v>
      </c>
      <c r="D718" s="378" t="s">
        <v>4161</v>
      </c>
      <c r="E718" s="129"/>
      <c r="F718" s="115"/>
      <c r="G718" s="115"/>
    </row>
    <row r="719" spans="2:7" ht="15">
      <c r="B719" s="358">
        <v>43006.656226851854</v>
      </c>
      <c r="C719" s="342">
        <v>300</v>
      </c>
      <c r="D719" s="378" t="s">
        <v>4637</v>
      </c>
      <c r="E719" s="129"/>
      <c r="F719" s="115"/>
      <c r="G719" s="115"/>
    </row>
    <row r="720" spans="2:7" ht="15">
      <c r="B720" s="358">
        <v>43006.667824074073</v>
      </c>
      <c r="C720" s="342">
        <v>1000</v>
      </c>
      <c r="D720" s="378" t="s">
        <v>2053</v>
      </c>
      <c r="E720" s="129"/>
      <c r="F720" s="115"/>
      <c r="G720" s="115"/>
    </row>
    <row r="721" spans="2:7" ht="15">
      <c r="B721" s="358">
        <v>43006.704837962963</v>
      </c>
      <c r="C721" s="342">
        <v>100</v>
      </c>
      <c r="D721" s="378" t="s">
        <v>4638</v>
      </c>
      <c r="E721" s="129"/>
      <c r="F721" s="115"/>
      <c r="G721" s="115"/>
    </row>
    <row r="722" spans="2:7" ht="15">
      <c r="B722" s="358">
        <v>43006.725706018522</v>
      </c>
      <c r="C722" s="342">
        <v>100</v>
      </c>
      <c r="D722" s="378" t="s">
        <v>4639</v>
      </c>
      <c r="E722" s="129"/>
      <c r="F722" s="115"/>
      <c r="G722" s="115"/>
    </row>
    <row r="723" spans="2:7" ht="15">
      <c r="B723" s="358">
        <v>43006.795115740744</v>
      </c>
      <c r="C723" s="342">
        <v>1000</v>
      </c>
      <c r="D723" s="378" t="s">
        <v>4640</v>
      </c>
      <c r="E723" s="129"/>
      <c r="F723" s="115"/>
      <c r="G723" s="115"/>
    </row>
    <row r="724" spans="2:7" ht="15">
      <c r="B724" s="358">
        <v>43006.805567129632</v>
      </c>
      <c r="C724" s="342">
        <v>300</v>
      </c>
      <c r="D724" s="378" t="s">
        <v>4641</v>
      </c>
      <c r="E724" s="129"/>
      <c r="F724" s="115"/>
      <c r="G724" s="115"/>
    </row>
    <row r="725" spans="2:7" ht="15">
      <c r="B725" s="358">
        <v>43006.815983796296</v>
      </c>
      <c r="C725" s="342">
        <v>100</v>
      </c>
      <c r="D725" s="378" t="s">
        <v>4642</v>
      </c>
      <c r="E725" s="129"/>
      <c r="F725" s="115"/>
      <c r="G725" s="115"/>
    </row>
    <row r="726" spans="2:7" ht="15">
      <c r="B726" s="358">
        <v>43006.825150462966</v>
      </c>
      <c r="C726" s="342">
        <v>1000</v>
      </c>
      <c r="D726" s="378" t="s">
        <v>4643</v>
      </c>
      <c r="E726" s="129"/>
      <c r="F726" s="115"/>
      <c r="G726" s="115"/>
    </row>
    <row r="727" spans="2:7" ht="15">
      <c r="B727" s="358">
        <v>43006.913171296299</v>
      </c>
      <c r="C727" s="342">
        <v>1000</v>
      </c>
      <c r="D727" s="378" t="s">
        <v>4644</v>
      </c>
      <c r="E727" s="129"/>
      <c r="F727" s="115"/>
      <c r="G727" s="115"/>
    </row>
    <row r="728" spans="2:7" ht="15">
      <c r="B728" s="358">
        <v>43006.927094907405</v>
      </c>
      <c r="C728" s="342">
        <v>300</v>
      </c>
      <c r="D728" s="378" t="s">
        <v>4645</v>
      </c>
      <c r="E728" s="129"/>
      <c r="F728" s="115"/>
      <c r="G728" s="115"/>
    </row>
    <row r="729" spans="2:7" ht="15">
      <c r="B729" s="358">
        <v>43006.958310185182</v>
      </c>
      <c r="C729" s="342">
        <v>1000</v>
      </c>
      <c r="D729" s="378" t="s">
        <v>4646</v>
      </c>
      <c r="E729" s="129"/>
      <c r="F729" s="115"/>
      <c r="G729" s="115"/>
    </row>
    <row r="730" spans="2:7" ht="15">
      <c r="B730" s="358">
        <v>43007.017372685186</v>
      </c>
      <c r="C730" s="342">
        <v>300</v>
      </c>
      <c r="D730" s="378" t="s">
        <v>4647</v>
      </c>
      <c r="E730" s="129"/>
      <c r="F730" s="115"/>
      <c r="G730" s="115"/>
    </row>
    <row r="731" spans="2:7" ht="15">
      <c r="B731" s="358">
        <v>43007.059004629627</v>
      </c>
      <c r="C731" s="342">
        <v>500</v>
      </c>
      <c r="D731" s="378" t="s">
        <v>4648</v>
      </c>
      <c r="E731" s="129"/>
      <c r="F731" s="115"/>
      <c r="G731" s="115"/>
    </row>
    <row r="732" spans="2:7" ht="15">
      <c r="B732" s="358">
        <v>43007.093726851854</v>
      </c>
      <c r="C732" s="342">
        <v>500</v>
      </c>
      <c r="D732" s="378" t="s">
        <v>4649</v>
      </c>
      <c r="E732" s="129"/>
      <c r="F732" s="115"/>
      <c r="G732" s="115"/>
    </row>
    <row r="733" spans="2:7" ht="15">
      <c r="B733" s="358">
        <v>43007.350706018522</v>
      </c>
      <c r="C733" s="342">
        <v>300</v>
      </c>
      <c r="D733" s="378" t="s">
        <v>4650</v>
      </c>
      <c r="E733" s="129"/>
      <c r="F733" s="115"/>
      <c r="G733" s="115"/>
    </row>
    <row r="734" spans="2:7" ht="15">
      <c r="B734" s="358">
        <v>43007.392372685186</v>
      </c>
      <c r="C734" s="342">
        <v>100</v>
      </c>
      <c r="D734" s="378" t="s">
        <v>2910</v>
      </c>
      <c r="E734" s="129"/>
      <c r="F734" s="115"/>
      <c r="G734" s="115"/>
    </row>
    <row r="735" spans="2:7" ht="15">
      <c r="B735" s="358">
        <v>43007.405416666668</v>
      </c>
      <c r="C735" s="342">
        <v>500</v>
      </c>
      <c r="D735" s="378" t="s">
        <v>2301</v>
      </c>
      <c r="E735" s="129"/>
      <c r="F735" s="115"/>
      <c r="G735" s="115"/>
    </row>
    <row r="736" spans="2:7" ht="15">
      <c r="B736" s="358">
        <v>43007.413124999999</v>
      </c>
      <c r="C736" s="342">
        <v>3700</v>
      </c>
      <c r="D736" s="378" t="s">
        <v>4651</v>
      </c>
      <c r="E736" s="129"/>
      <c r="F736" s="115"/>
      <c r="G736" s="115"/>
    </row>
    <row r="737" spans="2:7" ht="15">
      <c r="B737" s="358">
        <v>43007.45140046296</v>
      </c>
      <c r="C737" s="342">
        <v>300</v>
      </c>
      <c r="D737" s="378" t="s">
        <v>4652</v>
      </c>
      <c r="E737" s="129"/>
      <c r="F737" s="115"/>
      <c r="G737" s="115"/>
    </row>
    <row r="738" spans="2:7" ht="15">
      <c r="B738" s="358">
        <v>43007.473240740743</v>
      </c>
      <c r="C738" s="342">
        <v>5000</v>
      </c>
      <c r="D738" s="378" t="s">
        <v>4272</v>
      </c>
      <c r="E738" s="129"/>
      <c r="F738" s="115"/>
      <c r="G738" s="115"/>
    </row>
    <row r="739" spans="2:7" ht="15">
      <c r="B739" s="358">
        <v>43007.489594907405</v>
      </c>
      <c r="C739" s="342">
        <v>500</v>
      </c>
      <c r="D739" s="378" t="s">
        <v>2262</v>
      </c>
      <c r="E739" s="129"/>
      <c r="F739" s="115"/>
      <c r="G739" s="115"/>
    </row>
    <row r="740" spans="2:7" ht="15">
      <c r="B740" s="358">
        <v>43007.492291666669</v>
      </c>
      <c r="C740" s="342">
        <v>5000</v>
      </c>
      <c r="D740" s="378" t="s">
        <v>4653</v>
      </c>
      <c r="E740" s="129"/>
      <c r="F740" s="115"/>
      <c r="G740" s="115"/>
    </row>
    <row r="741" spans="2:7" ht="15">
      <c r="B741" s="358">
        <v>43007.503460648149</v>
      </c>
      <c r="C741" s="342">
        <v>1000</v>
      </c>
      <c r="D741" s="378" t="s">
        <v>4654</v>
      </c>
      <c r="E741" s="129"/>
      <c r="F741" s="115"/>
      <c r="G741" s="115"/>
    </row>
    <row r="742" spans="2:7" ht="15">
      <c r="B742" s="358">
        <v>43007.518831018519</v>
      </c>
      <c r="C742" s="342">
        <v>700</v>
      </c>
      <c r="D742" s="378" t="s">
        <v>4442</v>
      </c>
      <c r="E742" s="129"/>
      <c r="F742" s="115"/>
      <c r="G742" s="115"/>
    </row>
    <row r="743" spans="2:7" ht="15">
      <c r="B743" s="358">
        <v>43007.537592592591</v>
      </c>
      <c r="C743" s="342">
        <v>300</v>
      </c>
      <c r="D743" s="378" t="s">
        <v>4655</v>
      </c>
      <c r="E743" s="129"/>
      <c r="F743" s="115"/>
      <c r="G743" s="115"/>
    </row>
    <row r="744" spans="2:7" ht="15">
      <c r="B744" s="358">
        <v>43007.548587962963</v>
      </c>
      <c r="C744" s="342">
        <v>500</v>
      </c>
      <c r="D744" s="378" t="s">
        <v>2277</v>
      </c>
      <c r="E744" s="129"/>
      <c r="F744" s="115"/>
      <c r="G744" s="115"/>
    </row>
    <row r="745" spans="2:7" ht="15">
      <c r="B745" s="358">
        <v>43007.554305555554</v>
      </c>
      <c r="C745" s="342">
        <v>200</v>
      </c>
      <c r="D745" s="378" t="s">
        <v>3560</v>
      </c>
      <c r="E745" s="129"/>
      <c r="F745" s="115"/>
      <c r="G745" s="115"/>
    </row>
    <row r="746" spans="2:7" ht="15">
      <c r="B746" s="358">
        <v>43007.599097222221</v>
      </c>
      <c r="C746" s="342">
        <v>300</v>
      </c>
      <c r="D746" s="378" t="s">
        <v>2301</v>
      </c>
      <c r="E746" s="129"/>
      <c r="F746" s="115"/>
      <c r="G746" s="115"/>
    </row>
    <row r="747" spans="2:7" ht="15">
      <c r="B747" s="358">
        <v>43007.707951388889</v>
      </c>
      <c r="C747" s="342">
        <v>500</v>
      </c>
      <c r="D747" s="378" t="s">
        <v>4656</v>
      </c>
      <c r="E747" s="129"/>
      <c r="F747" s="115"/>
      <c r="G747" s="115"/>
    </row>
    <row r="748" spans="2:7" ht="15">
      <c r="B748" s="358">
        <v>43007.709953703707</v>
      </c>
      <c r="C748" s="342">
        <v>500</v>
      </c>
      <c r="D748" s="378" t="s">
        <v>4657</v>
      </c>
      <c r="E748" s="129"/>
      <c r="F748" s="115"/>
      <c r="G748" s="115"/>
    </row>
    <row r="749" spans="2:7" ht="15">
      <c r="B749" s="358">
        <v>43007.713634259257</v>
      </c>
      <c r="C749" s="342">
        <v>500</v>
      </c>
      <c r="D749" s="378" t="s">
        <v>4658</v>
      </c>
      <c r="E749" s="129"/>
      <c r="F749" s="115"/>
      <c r="G749" s="115"/>
    </row>
    <row r="750" spans="2:7" ht="15">
      <c r="B750" s="358">
        <v>43007.718761574077</v>
      </c>
      <c r="C750" s="342">
        <v>300</v>
      </c>
      <c r="D750" s="378" t="s">
        <v>4616</v>
      </c>
      <c r="E750" s="129"/>
      <c r="F750" s="115"/>
      <c r="G750" s="115"/>
    </row>
    <row r="751" spans="2:7" ht="15">
      <c r="B751" s="358">
        <v>43007.718784722223</v>
      </c>
      <c r="C751" s="342">
        <v>300</v>
      </c>
      <c r="D751" s="378" t="s">
        <v>4659</v>
      </c>
      <c r="E751" s="129"/>
      <c r="F751" s="115"/>
      <c r="G751" s="115"/>
    </row>
    <row r="752" spans="2:7" ht="15">
      <c r="B752" s="358">
        <v>43007.794560185182</v>
      </c>
      <c r="C752" s="342">
        <v>2000</v>
      </c>
      <c r="D752" s="378" t="s">
        <v>4660</v>
      </c>
      <c r="E752" s="129"/>
      <c r="F752" s="115"/>
      <c r="G752" s="115"/>
    </row>
    <row r="753" spans="2:7" ht="15">
      <c r="B753" s="358">
        <v>43007.80908564815</v>
      </c>
      <c r="C753" s="342">
        <v>500</v>
      </c>
      <c r="D753" s="378" t="s">
        <v>4661</v>
      </c>
      <c r="E753" s="129"/>
      <c r="F753" s="115"/>
      <c r="G753" s="115"/>
    </row>
    <row r="754" spans="2:7" ht="15">
      <c r="B754" s="358">
        <v>43007.82298611111</v>
      </c>
      <c r="C754" s="342">
        <v>100</v>
      </c>
      <c r="D754" s="378" t="s">
        <v>4625</v>
      </c>
      <c r="E754" s="129"/>
      <c r="F754" s="115"/>
      <c r="G754" s="115"/>
    </row>
    <row r="755" spans="2:7" ht="15">
      <c r="B755" s="358">
        <v>43007.829872685186</v>
      </c>
      <c r="C755" s="342">
        <v>300</v>
      </c>
      <c r="D755" s="378" t="s">
        <v>4662</v>
      </c>
      <c r="E755" s="129"/>
      <c r="F755" s="115"/>
      <c r="G755" s="115"/>
    </row>
    <row r="756" spans="2:7" ht="15">
      <c r="B756" s="358">
        <v>43007.913206018522</v>
      </c>
      <c r="C756" s="342">
        <v>500</v>
      </c>
      <c r="D756" s="378" t="s">
        <v>4624</v>
      </c>
      <c r="E756" s="129"/>
      <c r="F756" s="115"/>
      <c r="G756" s="115"/>
    </row>
    <row r="757" spans="2:7" ht="15">
      <c r="B757" s="358">
        <v>43008.059039351851</v>
      </c>
      <c r="C757" s="342">
        <v>300</v>
      </c>
      <c r="D757" s="378" t="s">
        <v>4663</v>
      </c>
      <c r="E757" s="129"/>
      <c r="F757" s="115"/>
      <c r="G757" s="115"/>
    </row>
    <row r="758" spans="2:7" ht="15">
      <c r="B758" s="358">
        <v>43008.309525462966</v>
      </c>
      <c r="C758" s="342">
        <v>2000</v>
      </c>
      <c r="D758" s="378" t="s">
        <v>4664</v>
      </c>
      <c r="E758" s="129"/>
      <c r="F758" s="115"/>
      <c r="G758" s="115"/>
    </row>
    <row r="759" spans="2:7" ht="15">
      <c r="B759" s="358">
        <v>43008.343807870369</v>
      </c>
      <c r="C759" s="342">
        <v>500</v>
      </c>
      <c r="D759" s="378" t="s">
        <v>4665</v>
      </c>
      <c r="E759" s="129"/>
      <c r="F759" s="115"/>
      <c r="G759" s="115"/>
    </row>
    <row r="760" spans="2:7" ht="15">
      <c r="B760" s="358">
        <v>43008.350752314815</v>
      </c>
      <c r="C760" s="342">
        <v>500</v>
      </c>
      <c r="D760" s="378" t="s">
        <v>4666</v>
      </c>
      <c r="E760" s="129"/>
      <c r="F760" s="115"/>
      <c r="G760" s="115"/>
    </row>
    <row r="761" spans="2:7" ht="15">
      <c r="B761" s="358">
        <v>43008.354224537034</v>
      </c>
      <c r="C761" s="342">
        <v>300</v>
      </c>
      <c r="D761" s="378" t="s">
        <v>4667</v>
      </c>
      <c r="E761" s="129"/>
      <c r="F761" s="115"/>
      <c r="G761" s="115"/>
    </row>
    <row r="762" spans="2:7" ht="15">
      <c r="B762" s="358">
        <v>43008.368125000001</v>
      </c>
      <c r="C762" s="342">
        <v>500</v>
      </c>
      <c r="D762" s="378" t="s">
        <v>2775</v>
      </c>
      <c r="E762" s="129"/>
      <c r="F762" s="115"/>
      <c r="G762" s="115"/>
    </row>
    <row r="763" spans="2:7" ht="15">
      <c r="B763" s="358">
        <v>43008.382002314815</v>
      </c>
      <c r="C763" s="342">
        <v>1000</v>
      </c>
      <c r="D763" s="378" t="s">
        <v>4668</v>
      </c>
      <c r="E763" s="129"/>
      <c r="F763" s="115"/>
      <c r="G763" s="115"/>
    </row>
    <row r="764" spans="2:7" ht="15">
      <c r="B764" s="358">
        <v>43008.395856481482</v>
      </c>
      <c r="C764" s="342">
        <v>2000</v>
      </c>
      <c r="D764" s="378" t="s">
        <v>4669</v>
      </c>
      <c r="E764" s="129"/>
      <c r="F764" s="115"/>
      <c r="G764" s="115"/>
    </row>
    <row r="765" spans="2:7" ht="15">
      <c r="B765" s="358">
        <v>43008.406307870369</v>
      </c>
      <c r="C765" s="342">
        <v>1000</v>
      </c>
      <c r="D765" s="378" t="s">
        <v>2826</v>
      </c>
      <c r="E765" s="129"/>
      <c r="F765" s="115"/>
      <c r="G765" s="115"/>
    </row>
    <row r="766" spans="2:7" ht="15">
      <c r="B766" s="358">
        <v>43008.416724537034</v>
      </c>
      <c r="C766" s="342">
        <v>500</v>
      </c>
      <c r="D766" s="378" t="s">
        <v>4670</v>
      </c>
      <c r="E766" s="129"/>
      <c r="F766" s="115"/>
      <c r="G766" s="115"/>
    </row>
    <row r="767" spans="2:7" ht="15">
      <c r="B767" s="358">
        <v>43008.446631944447</v>
      </c>
      <c r="C767" s="342">
        <v>300</v>
      </c>
      <c r="D767" s="378" t="s">
        <v>4134</v>
      </c>
      <c r="E767" s="129"/>
      <c r="F767" s="115"/>
      <c r="G767" s="115"/>
    </row>
    <row r="768" spans="2:7" ht="15">
      <c r="B768" s="358">
        <v>43008.453368055554</v>
      </c>
      <c r="C768" s="342">
        <v>1000</v>
      </c>
      <c r="D768" s="378" t="s">
        <v>3185</v>
      </c>
      <c r="E768" s="129"/>
      <c r="F768" s="115"/>
      <c r="G768" s="115"/>
    </row>
    <row r="769" spans="2:7" ht="15">
      <c r="B769" s="358">
        <v>43008.454872685186</v>
      </c>
      <c r="C769" s="342">
        <v>300</v>
      </c>
      <c r="D769" s="378" t="s">
        <v>3262</v>
      </c>
      <c r="E769" s="129"/>
      <c r="F769" s="115"/>
      <c r="G769" s="115"/>
    </row>
    <row r="770" spans="2:7" ht="15">
      <c r="B770" s="358">
        <v>43008.458356481482</v>
      </c>
      <c r="C770" s="342">
        <v>300</v>
      </c>
      <c r="D770" s="378" t="s">
        <v>4671</v>
      </c>
      <c r="E770" s="129"/>
      <c r="F770" s="115"/>
      <c r="G770" s="115"/>
    </row>
    <row r="771" spans="2:7" ht="15">
      <c r="B771" s="358">
        <v>43008.458391203705</v>
      </c>
      <c r="C771" s="342">
        <v>200</v>
      </c>
      <c r="D771" s="378" t="s">
        <v>4672</v>
      </c>
      <c r="E771" s="129"/>
      <c r="F771" s="115"/>
      <c r="G771" s="115"/>
    </row>
    <row r="772" spans="2:7" ht="15">
      <c r="B772" s="358">
        <v>43008.482465277775</v>
      </c>
      <c r="C772" s="342">
        <v>1</v>
      </c>
      <c r="D772" s="378" t="s">
        <v>4673</v>
      </c>
      <c r="E772" s="129"/>
      <c r="F772" s="115"/>
      <c r="G772" s="115"/>
    </row>
    <row r="773" spans="2:7" ht="15">
      <c r="B773" s="358">
        <v>43008.496782407405</v>
      </c>
      <c r="C773" s="342">
        <v>300</v>
      </c>
      <c r="D773" s="378" t="s">
        <v>4302</v>
      </c>
      <c r="E773" s="129"/>
      <c r="F773" s="115"/>
      <c r="G773" s="115"/>
    </row>
    <row r="774" spans="2:7" ht="15">
      <c r="B774" s="358">
        <v>43008.548634259256</v>
      </c>
      <c r="C774" s="342">
        <v>3000</v>
      </c>
      <c r="D774" s="378" t="s">
        <v>2364</v>
      </c>
      <c r="E774" s="129"/>
      <c r="F774" s="115"/>
      <c r="G774" s="115"/>
    </row>
    <row r="775" spans="2:7" ht="15">
      <c r="B775" s="358">
        <v>43008.576469907406</v>
      </c>
      <c r="C775" s="342">
        <v>200</v>
      </c>
      <c r="D775" s="378" t="s">
        <v>3573</v>
      </c>
      <c r="E775" s="129"/>
      <c r="F775" s="115"/>
      <c r="G775" s="115"/>
    </row>
    <row r="776" spans="2:7" ht="15">
      <c r="B776" s="358">
        <v>43008.60769675926</v>
      </c>
      <c r="C776" s="342">
        <v>1000</v>
      </c>
      <c r="D776" s="378" t="s">
        <v>4462</v>
      </c>
      <c r="E776" s="129"/>
      <c r="F776" s="115"/>
      <c r="G776" s="115"/>
    </row>
    <row r="777" spans="2:7" ht="15">
      <c r="B777" s="358">
        <v>43008.611134259256</v>
      </c>
      <c r="C777" s="342">
        <v>250</v>
      </c>
      <c r="D777" s="378" t="s">
        <v>4646</v>
      </c>
      <c r="E777" s="129"/>
      <c r="F777" s="115"/>
      <c r="G777" s="115"/>
    </row>
    <row r="778" spans="2:7" ht="15">
      <c r="B778" s="358">
        <v>43008.614606481482</v>
      </c>
      <c r="C778" s="342">
        <v>500</v>
      </c>
      <c r="D778" s="378" t="s">
        <v>4319</v>
      </c>
      <c r="E778" s="129"/>
      <c r="F778" s="115"/>
      <c r="G778" s="115"/>
    </row>
    <row r="779" spans="2:7" ht="15">
      <c r="B779" s="358">
        <v>43008.653333333335</v>
      </c>
      <c r="C779" s="342">
        <v>500</v>
      </c>
      <c r="D779" s="378" t="s">
        <v>4674</v>
      </c>
      <c r="E779" s="129"/>
      <c r="F779" s="115"/>
      <c r="G779" s="115"/>
    </row>
    <row r="780" spans="2:7" ht="15">
      <c r="B780" s="358">
        <v>43008.680590277778</v>
      </c>
      <c r="C780" s="342">
        <v>300</v>
      </c>
      <c r="D780" s="378" t="s">
        <v>4675</v>
      </c>
      <c r="E780" s="129"/>
      <c r="F780" s="115"/>
      <c r="G780" s="115"/>
    </row>
    <row r="781" spans="2:7" ht="15">
      <c r="B781" s="358">
        <v>43008.732662037037</v>
      </c>
      <c r="C781" s="342">
        <v>1000</v>
      </c>
      <c r="D781" s="378" t="s">
        <v>4676</v>
      </c>
      <c r="E781" s="129"/>
      <c r="F781" s="115"/>
      <c r="G781" s="115"/>
    </row>
    <row r="782" spans="2:7" ht="15">
      <c r="B782" s="358">
        <v>43008.763738425929</v>
      </c>
      <c r="C782" s="342">
        <v>500</v>
      </c>
      <c r="D782" s="378" t="s">
        <v>2805</v>
      </c>
      <c r="E782" s="129"/>
      <c r="F782" s="115"/>
      <c r="G782" s="115"/>
    </row>
    <row r="783" spans="2:7" ht="15">
      <c r="B783" s="358">
        <v>43008.847245370373</v>
      </c>
      <c r="C783" s="342">
        <v>1000</v>
      </c>
      <c r="D783" s="378" t="s">
        <v>4677</v>
      </c>
      <c r="E783" s="129"/>
      <c r="F783" s="115"/>
      <c r="G783" s="115"/>
    </row>
    <row r="784" spans="2:7" ht="15">
      <c r="B784" s="358">
        <v>43008.858935185184</v>
      </c>
      <c r="C784" s="342">
        <v>4000</v>
      </c>
      <c r="D784" s="378" t="s">
        <v>3571</v>
      </c>
      <c r="E784" s="129"/>
      <c r="F784" s="115"/>
      <c r="G784" s="115"/>
    </row>
    <row r="785" spans="2:7" ht="15">
      <c r="B785" s="358">
        <v>43008.882013888891</v>
      </c>
      <c r="C785" s="342">
        <v>200</v>
      </c>
      <c r="D785" s="378" t="s">
        <v>4678</v>
      </c>
      <c r="E785" s="129"/>
      <c r="F785" s="115"/>
      <c r="G785" s="115"/>
    </row>
    <row r="786" spans="2:7" ht="15">
      <c r="B786" s="358">
        <v>43008.89434027778</v>
      </c>
      <c r="C786" s="342">
        <v>500</v>
      </c>
      <c r="D786" s="378" t="s">
        <v>4679</v>
      </c>
      <c r="E786" s="129"/>
      <c r="F786" s="115"/>
      <c r="G786" s="115"/>
    </row>
    <row r="787" spans="2:7" ht="15">
      <c r="B787" s="358">
        <v>43008.90284722222</v>
      </c>
      <c r="C787" s="342">
        <v>1500</v>
      </c>
      <c r="D787" s="378" t="s">
        <v>3480</v>
      </c>
      <c r="E787" s="129"/>
      <c r="F787" s="115"/>
      <c r="G787" s="115"/>
    </row>
    <row r="788" spans="2:7" ht="15">
      <c r="B788" s="314" t="s">
        <v>20</v>
      </c>
      <c r="C788" s="315">
        <f>SUM(C6:C787)</f>
        <v>1074078</v>
      </c>
      <c r="D788" s="129"/>
      <c r="E788" s="129"/>
      <c r="F788" s="115"/>
      <c r="G788" s="115"/>
    </row>
    <row r="789" spans="2:7" ht="15">
      <c r="B789" s="316" t="s">
        <v>21</v>
      </c>
      <c r="C789" s="317">
        <f>C788*0.021</f>
        <v>22555.638000000003</v>
      </c>
      <c r="D789" s="129"/>
      <c r="E789" s="129"/>
      <c r="F789" s="115"/>
      <c r="G789" s="115"/>
    </row>
    <row r="790" spans="2:7" ht="15">
      <c r="B790" s="427" t="s">
        <v>22</v>
      </c>
      <c r="C790" s="427"/>
      <c r="D790" s="427"/>
      <c r="E790" s="129"/>
      <c r="F790" s="115"/>
      <c r="G790" s="115"/>
    </row>
    <row r="791" spans="2:7" ht="15">
      <c r="B791" s="358">
        <v>42982.052083333336</v>
      </c>
      <c r="C791" s="342">
        <v>300</v>
      </c>
      <c r="D791" s="378" t="s">
        <v>2580</v>
      </c>
      <c r="E791" s="129"/>
      <c r="F791" s="115"/>
      <c r="G791" s="115"/>
    </row>
    <row r="792" spans="2:7" ht="15">
      <c r="B792" s="358">
        <v>43007.531261574077</v>
      </c>
      <c r="C792" s="342">
        <v>500</v>
      </c>
      <c r="D792" s="378" t="s">
        <v>4680</v>
      </c>
      <c r="E792" s="129"/>
      <c r="F792" s="115"/>
      <c r="G792" s="115"/>
    </row>
    <row r="793" spans="2:7" ht="15">
      <c r="B793" s="358">
        <v>43007.854224537034</v>
      </c>
      <c r="C793" s="342">
        <v>300</v>
      </c>
      <c r="D793" s="378" t="s">
        <v>4681</v>
      </c>
      <c r="E793" s="129"/>
      <c r="F793" s="115"/>
      <c r="G793" s="115"/>
    </row>
    <row r="794" spans="2:7" ht="15">
      <c r="B794" s="318" t="s">
        <v>20</v>
      </c>
      <c r="C794" s="319">
        <f>SUM(C791:C793)</f>
        <v>1100</v>
      </c>
      <c r="D794" s="129"/>
      <c r="E794" s="129"/>
      <c r="G794" s="115"/>
    </row>
    <row r="795" spans="2:7" s="20" customFormat="1" ht="15">
      <c r="B795" s="316" t="s">
        <v>21</v>
      </c>
      <c r="C795" s="317">
        <f>C794*0.021</f>
        <v>23.1</v>
      </c>
      <c r="D795" s="129"/>
      <c r="E795" s="129"/>
      <c r="G795" s="115"/>
    </row>
    <row r="796" spans="2:7" ht="15">
      <c r="B796" s="424" t="s">
        <v>31</v>
      </c>
      <c r="C796" s="425"/>
      <c r="D796" s="426"/>
      <c r="E796" s="129"/>
      <c r="G796" s="115"/>
    </row>
    <row r="797" spans="2:7" ht="15">
      <c r="B797" s="358">
        <v>42981.453622685185</v>
      </c>
      <c r="C797" s="342">
        <v>500</v>
      </c>
      <c r="D797" s="378" t="s">
        <v>4682</v>
      </c>
      <c r="E797" s="129"/>
      <c r="G797" s="115"/>
    </row>
    <row r="798" spans="2:7" ht="15">
      <c r="B798" s="358">
        <v>42987.497511574074</v>
      </c>
      <c r="C798" s="342">
        <v>200</v>
      </c>
      <c r="D798" s="378" t="s">
        <v>4683</v>
      </c>
      <c r="E798" s="129"/>
      <c r="G798" s="115"/>
    </row>
    <row r="799" spans="2:7" ht="15">
      <c r="B799" s="358">
        <v>42988.627789351849</v>
      </c>
      <c r="C799" s="342">
        <v>100</v>
      </c>
      <c r="D799" s="378" t="s">
        <v>4684</v>
      </c>
      <c r="E799" s="129"/>
      <c r="G799" s="115"/>
    </row>
    <row r="800" spans="2:7" ht="15">
      <c r="B800" s="358">
        <v>42990.350914351853</v>
      </c>
      <c r="C800" s="342">
        <v>100</v>
      </c>
      <c r="D800" s="378" t="s">
        <v>4685</v>
      </c>
      <c r="E800" s="129"/>
      <c r="G800" s="115"/>
    </row>
    <row r="801" spans="2:7" ht="15">
      <c r="B801" s="358">
        <v>42996.377800925926</v>
      </c>
      <c r="C801" s="342">
        <v>100</v>
      </c>
      <c r="D801" s="378" t="s">
        <v>4686</v>
      </c>
      <c r="E801" s="129"/>
      <c r="G801" s="115"/>
    </row>
    <row r="802" spans="2:7" s="20" customFormat="1" ht="15">
      <c r="B802" s="358">
        <v>42997.886805555558</v>
      </c>
      <c r="C802" s="342">
        <v>500</v>
      </c>
      <c r="D802" s="378" t="s">
        <v>4687</v>
      </c>
      <c r="E802" s="129"/>
      <c r="G802" s="115"/>
    </row>
    <row r="803" spans="2:7" s="5" customFormat="1" ht="15">
      <c r="B803" s="358">
        <v>42998.383993055555</v>
      </c>
      <c r="C803" s="342">
        <v>100</v>
      </c>
      <c r="D803" s="378" t="s">
        <v>4688</v>
      </c>
      <c r="E803" s="129"/>
      <c r="G803" s="115"/>
    </row>
    <row r="804" spans="2:7" s="5" customFormat="1" ht="15">
      <c r="B804" s="358">
        <v>42998.495798611111</v>
      </c>
      <c r="C804" s="342">
        <v>100</v>
      </c>
      <c r="D804" s="378" t="s">
        <v>3090</v>
      </c>
      <c r="E804" s="129"/>
      <c r="G804" s="115"/>
    </row>
    <row r="805" spans="2:7" s="5" customFormat="1" ht="15">
      <c r="B805" s="358">
        <v>42998.551192129627</v>
      </c>
      <c r="C805" s="342">
        <v>500</v>
      </c>
      <c r="D805" s="378" t="s">
        <v>4689</v>
      </c>
      <c r="E805" s="129"/>
      <c r="G805" s="115"/>
    </row>
    <row r="806" spans="2:7" s="5" customFormat="1" ht="15">
      <c r="B806" s="358">
        <v>43003.923101851855</v>
      </c>
      <c r="C806" s="342">
        <v>200</v>
      </c>
      <c r="D806" s="378" t="s">
        <v>2421</v>
      </c>
      <c r="E806" s="129"/>
      <c r="G806" s="115"/>
    </row>
    <row r="807" spans="2:7" s="5" customFormat="1" ht="15">
      <c r="B807" s="358">
        <v>43004.040532407409</v>
      </c>
      <c r="C807" s="342">
        <v>1000</v>
      </c>
      <c r="D807" s="378" t="s">
        <v>4690</v>
      </c>
      <c r="E807" s="129"/>
      <c r="G807" s="115"/>
    </row>
    <row r="808" spans="2:7" s="5" customFormat="1" ht="15">
      <c r="B808" s="358">
        <v>43005.47452546296</v>
      </c>
      <c r="C808" s="342">
        <v>200</v>
      </c>
      <c r="D808" s="378" t="s">
        <v>4691</v>
      </c>
      <c r="E808" s="129"/>
      <c r="G808" s="115"/>
    </row>
    <row r="809" spans="2:7" s="5" customFormat="1" ht="15">
      <c r="B809" s="318" t="s">
        <v>20</v>
      </c>
      <c r="C809" s="319">
        <f>SUM(C797:C808)</f>
        <v>3600</v>
      </c>
      <c r="D809" s="129"/>
      <c r="E809" s="129"/>
      <c r="G809" s="115"/>
    </row>
    <row r="810" spans="2:7" s="5" customFormat="1" ht="15">
      <c r="B810" s="316" t="s">
        <v>21</v>
      </c>
      <c r="C810" s="317">
        <f>C809*0.021</f>
        <v>75.600000000000009</v>
      </c>
      <c r="D810" s="129"/>
      <c r="E810" s="129"/>
      <c r="G810" s="115"/>
    </row>
    <row r="811" spans="2:7" s="5" customFormat="1" ht="15">
      <c r="B811" s="424" t="s">
        <v>23</v>
      </c>
      <c r="C811" s="425"/>
      <c r="D811" s="426"/>
      <c r="E811" s="129"/>
      <c r="G811" s="115"/>
    </row>
    <row r="812" spans="2:7" s="5" customFormat="1" ht="15">
      <c r="B812" s="312">
        <v>42980.85765046296</v>
      </c>
      <c r="C812" s="313">
        <v>100</v>
      </c>
      <c r="D812" s="380" t="s">
        <v>4705</v>
      </c>
      <c r="E812" s="129"/>
      <c r="G812" s="115"/>
    </row>
    <row r="813" spans="2:7" s="5" customFormat="1" ht="15">
      <c r="B813" s="312">
        <v>42989.454884259256</v>
      </c>
      <c r="C813" s="313">
        <v>1000</v>
      </c>
      <c r="D813" s="380" t="s">
        <v>4707</v>
      </c>
      <c r="E813" s="129"/>
      <c r="G813" s="115"/>
    </row>
    <row r="814" spans="2:7" s="5" customFormat="1" ht="15">
      <c r="B814" s="312">
        <v>42989.4919212963</v>
      </c>
      <c r="C814" s="313">
        <v>200</v>
      </c>
      <c r="D814" s="380" t="s">
        <v>2941</v>
      </c>
      <c r="E814" s="129"/>
      <c r="G814" s="115"/>
    </row>
    <row r="815" spans="2:7" s="5" customFormat="1" ht="15">
      <c r="B815" s="312">
        <v>42989.597245370373</v>
      </c>
      <c r="C815" s="313">
        <v>500</v>
      </c>
      <c r="D815" s="380" t="s">
        <v>4706</v>
      </c>
      <c r="E815" s="129"/>
      <c r="G815" s="115"/>
    </row>
    <row r="816" spans="2:7" s="5" customFormat="1" ht="15">
      <c r="B816" s="312">
        <v>42989.621550925927</v>
      </c>
      <c r="C816" s="313">
        <v>1000</v>
      </c>
      <c r="D816" s="380" t="s">
        <v>4705</v>
      </c>
      <c r="E816" s="129"/>
      <c r="G816" s="115"/>
    </row>
    <row r="817" spans="2:7" s="5" customFormat="1" ht="15">
      <c r="B817" s="312">
        <v>42989.788217592592</v>
      </c>
      <c r="C817" s="313">
        <v>300</v>
      </c>
      <c r="D817" s="380" t="s">
        <v>4703</v>
      </c>
      <c r="E817" s="129"/>
      <c r="G817" s="115"/>
    </row>
    <row r="818" spans="2:7" s="5" customFormat="1" ht="15">
      <c r="B818" s="312">
        <v>42989.788217592592</v>
      </c>
      <c r="C818" s="313">
        <v>300</v>
      </c>
      <c r="D818" s="380" t="s">
        <v>4704</v>
      </c>
      <c r="E818" s="129"/>
      <c r="G818" s="115"/>
    </row>
    <row r="819" spans="2:7" s="5" customFormat="1" ht="15">
      <c r="B819" s="312">
        <v>42989.906273148146</v>
      </c>
      <c r="C819" s="313">
        <v>100</v>
      </c>
      <c r="D819" s="380" t="s">
        <v>4702</v>
      </c>
      <c r="E819" s="129"/>
      <c r="G819" s="115"/>
    </row>
    <row r="820" spans="2:7" s="5" customFormat="1" ht="15">
      <c r="B820" s="312">
        <v>42989.968773148146</v>
      </c>
      <c r="C820" s="313">
        <v>300</v>
      </c>
      <c r="D820" s="380" t="s">
        <v>4701</v>
      </c>
      <c r="E820" s="129"/>
      <c r="G820" s="115"/>
    </row>
    <row r="821" spans="2:7" s="5" customFormat="1" ht="15">
      <c r="B821" s="312">
        <v>42990.013912037037</v>
      </c>
      <c r="C821" s="313">
        <v>300</v>
      </c>
      <c r="D821" s="380" t="s">
        <v>4700</v>
      </c>
      <c r="E821" s="129"/>
      <c r="G821" s="115"/>
    </row>
    <row r="822" spans="2:7" s="5" customFormat="1" ht="15">
      <c r="B822" s="312">
        <v>42990.711840277778</v>
      </c>
      <c r="C822" s="313">
        <v>300</v>
      </c>
      <c r="D822" s="380" t="s">
        <v>2396</v>
      </c>
      <c r="E822" s="129"/>
      <c r="G822" s="115"/>
    </row>
    <row r="823" spans="2:7" s="5" customFormat="1" ht="15">
      <c r="B823" s="312">
        <v>42991.343773148146</v>
      </c>
      <c r="C823" s="313">
        <v>100</v>
      </c>
      <c r="D823" s="380" t="s">
        <v>4699</v>
      </c>
      <c r="E823" s="129"/>
      <c r="G823" s="115"/>
    </row>
    <row r="824" spans="2:7" s="5" customFormat="1" ht="15">
      <c r="B824" s="312">
        <v>42992.472256944442</v>
      </c>
      <c r="C824" s="313">
        <v>500</v>
      </c>
      <c r="D824" s="380" t="s">
        <v>4698</v>
      </c>
      <c r="E824" s="129"/>
      <c r="G824" s="115"/>
    </row>
    <row r="825" spans="2:7" s="5" customFormat="1" ht="15">
      <c r="B825" s="312">
        <v>42993.711851851855</v>
      </c>
      <c r="C825" s="313">
        <v>300</v>
      </c>
      <c r="D825" s="380" t="s">
        <v>4697</v>
      </c>
      <c r="E825" s="129"/>
      <c r="G825" s="115"/>
    </row>
    <row r="826" spans="2:7" s="5" customFormat="1" ht="15">
      <c r="B826" s="312">
        <v>42993.739537037036</v>
      </c>
      <c r="C826" s="313">
        <v>300</v>
      </c>
      <c r="D826" s="380" t="s">
        <v>2602</v>
      </c>
      <c r="E826" s="129"/>
      <c r="G826" s="115"/>
    </row>
    <row r="827" spans="2:7" s="5" customFormat="1" ht="15">
      <c r="B827" s="312">
        <v>42997.913148148145</v>
      </c>
      <c r="C827" s="313">
        <v>100</v>
      </c>
      <c r="D827" s="380" t="s">
        <v>3039</v>
      </c>
      <c r="E827" s="129"/>
      <c r="G827" s="115"/>
    </row>
    <row r="828" spans="2:7" s="5" customFormat="1" ht="15">
      <c r="B828" s="312">
        <v>42999.492951388886</v>
      </c>
      <c r="C828" s="313">
        <v>1000</v>
      </c>
      <c r="D828" s="380" t="s">
        <v>4696</v>
      </c>
      <c r="E828" s="129"/>
      <c r="G828" s="115"/>
    </row>
    <row r="829" spans="2:7" s="5" customFormat="1" ht="15">
      <c r="B829" s="312">
        <v>43000.815925925926</v>
      </c>
      <c r="C829" s="313">
        <v>300</v>
      </c>
      <c r="D829" s="380" t="s">
        <v>4695</v>
      </c>
      <c r="E829" s="129"/>
      <c r="G829" s="115"/>
    </row>
    <row r="830" spans="2:7" s="5" customFormat="1" ht="15">
      <c r="B830" s="312">
        <v>43003.909756944442</v>
      </c>
      <c r="C830" s="313">
        <v>300</v>
      </c>
      <c r="D830" s="380" t="s">
        <v>4694</v>
      </c>
      <c r="E830" s="129"/>
      <c r="G830" s="115"/>
    </row>
    <row r="831" spans="2:7" s="5" customFormat="1" ht="15">
      <c r="B831" s="312">
        <v>43005.69</v>
      </c>
      <c r="C831" s="313">
        <v>5000</v>
      </c>
      <c r="D831" s="380" t="s">
        <v>4693</v>
      </c>
      <c r="E831" s="129"/>
      <c r="G831" s="115"/>
    </row>
    <row r="832" spans="2:7" s="5" customFormat="1" ht="15">
      <c r="B832" s="312">
        <v>43006.26939814815</v>
      </c>
      <c r="C832" s="313">
        <v>1000</v>
      </c>
      <c r="D832" s="380" t="s">
        <v>4692</v>
      </c>
      <c r="E832" s="129"/>
      <c r="G832" s="115"/>
    </row>
    <row r="833" spans="2:7" s="5" customFormat="1" ht="15">
      <c r="B833" s="318" t="s">
        <v>20</v>
      </c>
      <c r="C833" s="319">
        <f>SUM(C812:C832)</f>
        <v>13300</v>
      </c>
      <c r="D833" s="129"/>
      <c r="E833" s="129"/>
      <c r="G833" s="115"/>
    </row>
    <row r="834" spans="2:7" s="5" customFormat="1" ht="15">
      <c r="B834" s="316" t="s">
        <v>21</v>
      </c>
      <c r="C834" s="317">
        <f>C833*0.021</f>
        <v>279.3</v>
      </c>
      <c r="D834" s="129"/>
      <c r="E834" s="129"/>
      <c r="G834" s="115"/>
    </row>
    <row r="835" spans="2:7" s="5" customFormat="1" ht="15">
      <c r="B835" s="424" t="s">
        <v>44</v>
      </c>
      <c r="C835" s="425"/>
      <c r="D835" s="426"/>
      <c r="E835" s="129"/>
      <c r="G835" s="115"/>
    </row>
    <row r="836" spans="2:7" s="5" customFormat="1" ht="15">
      <c r="B836" s="358">
        <v>42984.92359953704</v>
      </c>
      <c r="C836" s="342">
        <v>500</v>
      </c>
      <c r="D836" s="380" t="s">
        <v>4708</v>
      </c>
      <c r="E836" s="129"/>
      <c r="G836" s="115"/>
    </row>
    <row r="837" spans="2:7" s="5" customFormat="1" ht="15">
      <c r="B837" s="358">
        <v>42995.500011574077</v>
      </c>
      <c r="C837" s="342">
        <v>150</v>
      </c>
      <c r="D837" s="380" t="s">
        <v>2907</v>
      </c>
      <c r="E837" s="129"/>
      <c r="G837" s="115"/>
    </row>
    <row r="838" spans="2:7" s="5" customFormat="1" ht="15">
      <c r="B838" s="318" t="s">
        <v>20</v>
      </c>
      <c r="C838" s="319">
        <f>SUM(C836:C837)</f>
        <v>650</v>
      </c>
      <c r="D838" s="129"/>
      <c r="E838" s="129"/>
      <c r="G838" s="115"/>
    </row>
    <row r="839" spans="2:7" s="5" customFormat="1" ht="15">
      <c r="B839" s="316" t="s">
        <v>21</v>
      </c>
      <c r="C839" s="317">
        <f>C838*0.021</f>
        <v>13.65</v>
      </c>
      <c r="D839" s="129"/>
      <c r="E839" s="129"/>
      <c r="G839" s="115"/>
    </row>
    <row r="840" spans="2:7" s="5" customFormat="1" ht="15">
      <c r="B840" s="427" t="s">
        <v>40</v>
      </c>
      <c r="C840" s="427"/>
      <c r="D840" s="427"/>
      <c r="E840" s="129"/>
      <c r="G840" s="115"/>
    </row>
    <row r="841" spans="2:7" s="5" customFormat="1" ht="15">
      <c r="B841" s="312">
        <v>42981.70175925926</v>
      </c>
      <c r="C841" s="313">
        <v>100</v>
      </c>
      <c r="D841" s="380" t="s">
        <v>4720</v>
      </c>
      <c r="E841" s="129"/>
      <c r="G841" s="115"/>
    </row>
    <row r="842" spans="2:7" s="5" customFormat="1" ht="15">
      <c r="B842" s="312">
        <v>42981.923807870371</v>
      </c>
      <c r="C842" s="313">
        <v>1000</v>
      </c>
      <c r="D842" s="380" t="s">
        <v>3945</v>
      </c>
      <c r="E842" s="129"/>
      <c r="G842" s="115"/>
    </row>
    <row r="843" spans="2:7" s="5" customFormat="1" ht="15">
      <c r="B843" s="312">
        <v>42983.774409722224</v>
      </c>
      <c r="C843" s="313">
        <v>100</v>
      </c>
      <c r="D843" s="380" t="s">
        <v>4719</v>
      </c>
      <c r="E843" s="129"/>
      <c r="G843" s="115"/>
    </row>
    <row r="844" spans="2:7" s="5" customFormat="1" ht="15">
      <c r="B844" s="312">
        <v>42983.885509259257</v>
      </c>
      <c r="C844" s="313">
        <v>300</v>
      </c>
      <c r="D844" s="380" t="s">
        <v>4718</v>
      </c>
      <c r="E844" s="129"/>
      <c r="G844" s="115"/>
    </row>
    <row r="845" spans="2:7" s="5" customFormat="1" ht="15">
      <c r="B845" s="312">
        <v>42984.897534722222</v>
      </c>
      <c r="C845" s="313">
        <v>1000</v>
      </c>
      <c r="D845" s="380" t="s">
        <v>4717</v>
      </c>
      <c r="E845" s="129"/>
      <c r="G845" s="115"/>
    </row>
    <row r="846" spans="2:7" s="5" customFormat="1" ht="15">
      <c r="B846" s="312">
        <v>42986.82984953704</v>
      </c>
      <c r="C846" s="313">
        <v>100</v>
      </c>
      <c r="D846" s="380" t="s">
        <v>4716</v>
      </c>
      <c r="E846" s="129"/>
      <c r="G846" s="115"/>
    </row>
    <row r="847" spans="2:7" s="5" customFormat="1" ht="15">
      <c r="B847" s="312">
        <v>42988.093738425923</v>
      </c>
      <c r="C847" s="313">
        <v>300</v>
      </c>
      <c r="D847" s="380" t="s">
        <v>4715</v>
      </c>
      <c r="E847" s="129"/>
      <c r="G847" s="115"/>
    </row>
    <row r="848" spans="2:7" s="5" customFormat="1" ht="15">
      <c r="B848" s="312">
        <v>42990.510439814818</v>
      </c>
      <c r="C848" s="313">
        <v>500</v>
      </c>
      <c r="D848" s="380" t="s">
        <v>4714</v>
      </c>
      <c r="E848" s="129"/>
      <c r="G848" s="115"/>
    </row>
    <row r="849" spans="2:7" s="5" customFormat="1" ht="15">
      <c r="B849" s="312">
        <v>42990.541689814818</v>
      </c>
      <c r="C849" s="313">
        <v>500</v>
      </c>
      <c r="D849" s="380" t="s">
        <v>4713</v>
      </c>
      <c r="E849" s="129"/>
      <c r="G849" s="115"/>
    </row>
    <row r="850" spans="2:7" s="5" customFormat="1" ht="15">
      <c r="B850" s="312">
        <v>42991.437523148146</v>
      </c>
      <c r="C850" s="313">
        <v>300</v>
      </c>
      <c r="D850" s="380" t="s">
        <v>2848</v>
      </c>
      <c r="E850" s="129"/>
      <c r="G850" s="115"/>
    </row>
    <row r="851" spans="2:7" s="5" customFormat="1" ht="15">
      <c r="B851" s="312">
        <v>42992.968761574077</v>
      </c>
      <c r="C851" s="313">
        <v>500</v>
      </c>
      <c r="D851" s="380" t="s">
        <v>4712</v>
      </c>
      <c r="E851" s="129"/>
      <c r="G851" s="115"/>
    </row>
    <row r="852" spans="2:7" s="5" customFormat="1" ht="15">
      <c r="B852" s="312">
        <v>42994.694456018522</v>
      </c>
      <c r="C852" s="313">
        <v>500</v>
      </c>
      <c r="D852" s="380" t="s">
        <v>2797</v>
      </c>
      <c r="E852" s="129"/>
      <c r="G852" s="115"/>
    </row>
    <row r="853" spans="2:7" s="5" customFormat="1" ht="15">
      <c r="B853" s="312">
        <v>42997.808993055558</v>
      </c>
      <c r="C853" s="313">
        <v>300</v>
      </c>
      <c r="D853" s="380" t="s">
        <v>4711</v>
      </c>
      <c r="E853" s="129"/>
      <c r="G853" s="115"/>
    </row>
    <row r="854" spans="2:7" s="5" customFormat="1" ht="15">
      <c r="B854" s="312">
        <v>42999.569398148145</v>
      </c>
      <c r="C854" s="313">
        <v>100</v>
      </c>
      <c r="D854" s="380" t="s">
        <v>4710</v>
      </c>
      <c r="E854" s="129"/>
      <c r="G854" s="115"/>
    </row>
    <row r="855" spans="2:7" s="5" customFormat="1" ht="15">
      <c r="B855" s="312">
        <v>43004.687534722223</v>
      </c>
      <c r="C855" s="313">
        <v>300</v>
      </c>
      <c r="D855" s="380" t="s">
        <v>4709</v>
      </c>
      <c r="E855" s="129"/>
      <c r="G855" s="115"/>
    </row>
    <row r="856" spans="2:7" s="5" customFormat="1" ht="15">
      <c r="B856" s="318" t="s">
        <v>20</v>
      </c>
      <c r="C856" s="319">
        <f>SUM(C841:C855)</f>
        <v>5900</v>
      </c>
      <c r="D856" s="129"/>
      <c r="E856" s="129"/>
      <c r="G856" s="115"/>
    </row>
    <row r="857" spans="2:7" s="5" customFormat="1" ht="15">
      <c r="B857" s="316" t="s">
        <v>21</v>
      </c>
      <c r="C857" s="317">
        <f>C856*0.021</f>
        <v>123.9</v>
      </c>
      <c r="D857" s="129"/>
      <c r="E857" s="129"/>
      <c r="G857" s="115"/>
    </row>
    <row r="858" spans="2:7" s="5" customFormat="1" ht="15">
      <c r="B858" s="427" t="s">
        <v>50</v>
      </c>
      <c r="C858" s="427"/>
      <c r="D858" s="427"/>
      <c r="E858" s="129"/>
      <c r="G858" s="115"/>
    </row>
    <row r="859" spans="2:7" s="5" customFormat="1" ht="15">
      <c r="B859" s="358">
        <v>42979.018645833334</v>
      </c>
      <c r="C859" s="342">
        <v>300</v>
      </c>
      <c r="D859" s="380" t="s">
        <v>2528</v>
      </c>
      <c r="E859" s="129"/>
      <c r="G859" s="115"/>
    </row>
    <row r="860" spans="2:7" s="5" customFormat="1" ht="15">
      <c r="B860" s="358">
        <v>42979.020555555559</v>
      </c>
      <c r="C860" s="342">
        <v>200</v>
      </c>
      <c r="D860" s="380" t="s">
        <v>2528</v>
      </c>
      <c r="E860" s="129"/>
      <c r="G860" s="115"/>
    </row>
    <row r="861" spans="2:7" s="5" customFormat="1" ht="15">
      <c r="B861" s="358">
        <v>42979.110347222224</v>
      </c>
      <c r="C861" s="342">
        <v>850</v>
      </c>
      <c r="D861" s="380" t="s">
        <v>4721</v>
      </c>
      <c r="E861" s="129"/>
      <c r="G861" s="115"/>
    </row>
    <row r="862" spans="2:7" s="5" customFormat="1" ht="15">
      <c r="B862" s="358">
        <v>42979.392696759256</v>
      </c>
      <c r="C862" s="342">
        <v>940</v>
      </c>
      <c r="D862" s="380" t="s">
        <v>2165</v>
      </c>
      <c r="E862" s="129"/>
      <c r="G862" s="115"/>
    </row>
    <row r="863" spans="2:7" s="5" customFormat="1" ht="15">
      <c r="B863" s="358">
        <v>42979.438692129632</v>
      </c>
      <c r="C863" s="342">
        <v>500</v>
      </c>
      <c r="D863" s="380" t="s">
        <v>2365</v>
      </c>
      <c r="E863" s="129"/>
      <c r="G863" s="115"/>
    </row>
    <row r="864" spans="2:7" s="5" customFormat="1" ht="15">
      <c r="B864" s="358">
        <v>42979.440833333334</v>
      </c>
      <c r="C864" s="342">
        <v>300</v>
      </c>
      <c r="D864" s="380" t="s">
        <v>2365</v>
      </c>
      <c r="E864" s="129"/>
      <c r="G864" s="115"/>
    </row>
    <row r="865" spans="2:7" s="5" customFormat="1" ht="15">
      <c r="B865" s="358">
        <v>42979.445856481485</v>
      </c>
      <c r="C865" s="342">
        <v>1000</v>
      </c>
      <c r="D865" s="380" t="s">
        <v>2702</v>
      </c>
      <c r="E865" s="129"/>
      <c r="G865" s="115"/>
    </row>
    <row r="866" spans="2:7" s="5" customFormat="1" ht="15">
      <c r="B866" s="358">
        <v>42979.457997685182</v>
      </c>
      <c r="C866" s="342">
        <v>450</v>
      </c>
      <c r="D866" s="380" t="s">
        <v>4722</v>
      </c>
      <c r="E866" s="129"/>
      <c r="G866" s="115"/>
    </row>
    <row r="867" spans="2:7" s="5" customFormat="1" ht="15">
      <c r="B867" s="358">
        <v>42979.459664351853</v>
      </c>
      <c r="C867" s="342">
        <v>600</v>
      </c>
      <c r="D867" s="380" t="s">
        <v>4722</v>
      </c>
      <c r="E867" s="129"/>
      <c r="G867" s="115"/>
    </row>
    <row r="868" spans="2:7" s="5" customFormat="1" ht="15">
      <c r="B868" s="358">
        <v>42979.461180555554</v>
      </c>
      <c r="C868" s="342">
        <v>650</v>
      </c>
      <c r="D868" s="380" t="s">
        <v>4722</v>
      </c>
      <c r="E868" s="129"/>
      <c r="G868" s="115"/>
    </row>
    <row r="869" spans="2:7" s="5" customFormat="1" ht="15">
      <c r="B869" s="358">
        <v>42979.466331018521</v>
      </c>
      <c r="C869" s="342">
        <v>400</v>
      </c>
      <c r="D869" s="380" t="s">
        <v>4722</v>
      </c>
      <c r="E869" s="129"/>
      <c r="G869" s="115"/>
    </row>
    <row r="870" spans="2:7" s="5" customFormat="1" ht="15">
      <c r="B870" s="358">
        <v>42979.467210648145</v>
      </c>
      <c r="C870" s="342">
        <v>300</v>
      </c>
      <c r="D870" s="380" t="s">
        <v>4722</v>
      </c>
      <c r="E870" s="129"/>
      <c r="G870" s="115"/>
    </row>
    <row r="871" spans="2:7" s="5" customFormat="1" ht="15">
      <c r="B871" s="358">
        <v>42979.477719907409</v>
      </c>
      <c r="C871" s="342">
        <v>9000</v>
      </c>
      <c r="D871" s="380" t="s">
        <v>4723</v>
      </c>
      <c r="E871" s="129"/>
      <c r="G871" s="115"/>
    </row>
    <row r="872" spans="2:7" s="5" customFormat="1" ht="15">
      <c r="B872" s="358">
        <v>42979.480208333334</v>
      </c>
      <c r="C872" s="342">
        <v>1000</v>
      </c>
      <c r="D872" s="380" t="s">
        <v>4724</v>
      </c>
      <c r="E872" s="129"/>
      <c r="G872" s="115"/>
    </row>
    <row r="873" spans="2:7" s="5" customFormat="1" ht="15">
      <c r="B873" s="358">
        <v>42979.579108796293</v>
      </c>
      <c r="C873" s="342">
        <v>700</v>
      </c>
      <c r="D873" s="380" t="s">
        <v>4416</v>
      </c>
      <c r="E873" s="129"/>
      <c r="G873" s="115"/>
    </row>
    <row r="874" spans="2:7" s="5" customFormat="1" ht="15">
      <c r="B874" s="358">
        <v>42979.58222222222</v>
      </c>
      <c r="C874" s="342">
        <v>34500</v>
      </c>
      <c r="D874" s="380" t="s">
        <v>4725</v>
      </c>
      <c r="E874" s="129"/>
      <c r="G874" s="115"/>
    </row>
    <row r="875" spans="2:7" s="5" customFormat="1" ht="15">
      <c r="B875" s="358">
        <v>42979.60019675926</v>
      </c>
      <c r="C875" s="342">
        <v>2000</v>
      </c>
      <c r="D875" s="380" t="s">
        <v>4726</v>
      </c>
      <c r="E875" s="129"/>
      <c r="G875" s="115"/>
    </row>
    <row r="876" spans="2:7" s="5" customFormat="1" ht="15">
      <c r="B876" s="358">
        <v>42979.612893518519</v>
      </c>
      <c r="C876" s="342">
        <v>4300</v>
      </c>
      <c r="D876" s="380" t="s">
        <v>4222</v>
      </c>
      <c r="E876" s="129"/>
      <c r="G876" s="115"/>
    </row>
    <row r="877" spans="2:7" s="5" customFormat="1" ht="15">
      <c r="B877" s="358">
        <v>42979.619317129633</v>
      </c>
      <c r="C877" s="342">
        <v>600</v>
      </c>
      <c r="D877" s="380" t="s">
        <v>4727</v>
      </c>
      <c r="E877" s="129"/>
      <c r="G877" s="115"/>
    </row>
    <row r="878" spans="2:7" s="5" customFormat="1" ht="15">
      <c r="B878" s="358">
        <v>42979.645624999997</v>
      </c>
      <c r="C878" s="342">
        <v>2600</v>
      </c>
      <c r="D878" s="380" t="s">
        <v>4728</v>
      </c>
      <c r="E878" s="129"/>
      <c r="G878" s="115"/>
    </row>
    <row r="879" spans="2:7" s="5" customFormat="1" ht="15">
      <c r="B879" s="358">
        <v>42979.646041666667</v>
      </c>
      <c r="C879" s="342">
        <v>6300</v>
      </c>
      <c r="D879" s="380" t="s">
        <v>4729</v>
      </c>
      <c r="E879" s="129"/>
      <c r="G879" s="115"/>
    </row>
    <row r="880" spans="2:7" s="5" customFormat="1" ht="15">
      <c r="B880" s="358">
        <v>42979.652430555558</v>
      </c>
      <c r="C880" s="342">
        <v>17000</v>
      </c>
      <c r="D880" s="380" t="s">
        <v>4730</v>
      </c>
      <c r="E880" s="129"/>
      <c r="G880" s="115"/>
    </row>
    <row r="881" spans="2:7" s="5" customFormat="1" ht="15">
      <c r="B881" s="358">
        <v>42979.664965277778</v>
      </c>
      <c r="C881" s="342">
        <v>100</v>
      </c>
      <c r="D881" s="380" t="s">
        <v>2365</v>
      </c>
      <c r="E881" s="129"/>
      <c r="G881" s="115"/>
    </row>
    <row r="882" spans="2:7" s="5" customFormat="1" ht="15">
      <c r="B882" s="358">
        <v>42979.666134259256</v>
      </c>
      <c r="C882" s="342">
        <v>300</v>
      </c>
      <c r="D882" s="380" t="s">
        <v>2365</v>
      </c>
      <c r="E882" s="129"/>
      <c r="G882" s="115"/>
    </row>
    <row r="883" spans="2:7" s="5" customFormat="1" ht="15">
      <c r="B883" s="358">
        <v>42979.722511574073</v>
      </c>
      <c r="C883" s="342">
        <v>2500</v>
      </c>
      <c r="D883" s="380" t="s">
        <v>3228</v>
      </c>
      <c r="E883" s="129"/>
      <c r="G883" s="115"/>
    </row>
    <row r="884" spans="2:7" s="5" customFormat="1" ht="15">
      <c r="B884" s="358">
        <v>42979.724386574075</v>
      </c>
      <c r="C884" s="342">
        <v>2000</v>
      </c>
      <c r="D884" s="380" t="s">
        <v>2557</v>
      </c>
      <c r="E884" s="129"/>
      <c r="G884" s="115"/>
    </row>
    <row r="885" spans="2:7" s="5" customFormat="1" ht="15">
      <c r="B885" s="358">
        <v>42979.764502314814</v>
      </c>
      <c r="C885" s="342">
        <v>24000</v>
      </c>
      <c r="D885" s="380" t="s">
        <v>4731</v>
      </c>
      <c r="E885" s="129"/>
      <c r="G885" s="115"/>
    </row>
    <row r="886" spans="2:7" s="5" customFormat="1" ht="15">
      <c r="B886" s="358">
        <v>42979.784074074072</v>
      </c>
      <c r="C886" s="342">
        <v>500</v>
      </c>
      <c r="D886" s="380" t="s">
        <v>4732</v>
      </c>
      <c r="E886" s="129"/>
      <c r="G886" s="115"/>
    </row>
    <row r="887" spans="2:7" s="5" customFormat="1" ht="15">
      <c r="B887" s="358">
        <v>42979.804143518515</v>
      </c>
      <c r="C887" s="342">
        <v>10000</v>
      </c>
      <c r="D887" s="380" t="s">
        <v>4733</v>
      </c>
      <c r="E887" s="129"/>
      <c r="G887" s="115"/>
    </row>
    <row r="888" spans="2:7" s="5" customFormat="1" ht="15">
      <c r="B888" s="358">
        <v>42979.829143518517</v>
      </c>
      <c r="C888" s="342">
        <v>16500</v>
      </c>
      <c r="D888" s="380" t="s">
        <v>4734</v>
      </c>
      <c r="E888" s="129"/>
      <c r="G888" s="115"/>
    </row>
    <row r="889" spans="2:7" s="5" customFormat="1" ht="15">
      <c r="B889" s="358">
        <v>42979.856423611112</v>
      </c>
      <c r="C889" s="342">
        <v>1350</v>
      </c>
      <c r="D889" s="380" t="s">
        <v>4735</v>
      </c>
      <c r="E889" s="129"/>
      <c r="G889" s="115"/>
    </row>
    <row r="890" spans="2:7" s="5" customFormat="1" ht="15">
      <c r="B890" s="358">
        <v>42979.85837962963</v>
      </c>
      <c r="C890" s="342">
        <v>16000</v>
      </c>
      <c r="D890" s="380" t="s">
        <v>2700</v>
      </c>
      <c r="E890" s="129"/>
      <c r="G890" s="115"/>
    </row>
    <row r="891" spans="2:7" s="5" customFormat="1" ht="15">
      <c r="B891" s="358">
        <v>42979.971180555556</v>
      </c>
      <c r="C891" s="342">
        <v>400</v>
      </c>
      <c r="D891" s="380" t="s">
        <v>4736</v>
      </c>
      <c r="E891" s="129"/>
      <c r="G891" s="115"/>
    </row>
    <row r="892" spans="2:7" s="5" customFormat="1" ht="15">
      <c r="B892" s="358">
        <v>42980.492939814816</v>
      </c>
      <c r="C892" s="342">
        <v>13000</v>
      </c>
      <c r="D892" s="380" t="s">
        <v>4737</v>
      </c>
      <c r="E892" s="129"/>
      <c r="G892" s="115"/>
    </row>
    <row r="893" spans="2:7" s="5" customFormat="1" ht="15">
      <c r="B893" s="358">
        <v>42980.849293981482</v>
      </c>
      <c r="C893" s="342">
        <v>11900</v>
      </c>
      <c r="D893" s="380" t="s">
        <v>2125</v>
      </c>
      <c r="E893" s="129"/>
      <c r="G893" s="115"/>
    </row>
    <row r="894" spans="2:7" s="5" customFormat="1" ht="15">
      <c r="B894" s="358">
        <v>42980.932268518518</v>
      </c>
      <c r="C894" s="342">
        <v>4500</v>
      </c>
      <c r="D894" s="380" t="s">
        <v>2125</v>
      </c>
      <c r="E894" s="129"/>
      <c r="G894" s="115"/>
    </row>
    <row r="895" spans="2:7" s="5" customFormat="1" ht="15">
      <c r="B895" s="358">
        <v>42980.968287037038</v>
      </c>
      <c r="C895" s="342">
        <v>16000</v>
      </c>
      <c r="D895" s="380" t="s">
        <v>2731</v>
      </c>
      <c r="E895" s="129"/>
      <c r="G895" s="115"/>
    </row>
    <row r="896" spans="2:7" s="5" customFormat="1" ht="15">
      <c r="B896" s="358">
        <v>42981.398344907408</v>
      </c>
      <c r="C896" s="342">
        <v>280</v>
      </c>
      <c r="D896" s="380" t="s">
        <v>4738</v>
      </c>
      <c r="E896" s="129"/>
      <c r="G896" s="115"/>
    </row>
    <row r="897" spans="2:7" s="5" customFormat="1" ht="15">
      <c r="B897" s="358">
        <v>42981.684328703705</v>
      </c>
      <c r="C897" s="342">
        <v>6000</v>
      </c>
      <c r="D897" s="380" t="s">
        <v>4739</v>
      </c>
      <c r="E897" s="129"/>
      <c r="G897" s="115"/>
    </row>
    <row r="898" spans="2:7" s="5" customFormat="1" ht="15">
      <c r="B898" s="358">
        <v>42982.456388888888</v>
      </c>
      <c r="C898" s="342">
        <v>26000</v>
      </c>
      <c r="D898" s="380" t="s">
        <v>4740</v>
      </c>
      <c r="E898" s="129"/>
      <c r="G898" s="115"/>
    </row>
    <row r="899" spans="2:7" s="5" customFormat="1" ht="15">
      <c r="B899" s="358">
        <v>42982.657037037039</v>
      </c>
      <c r="C899" s="342">
        <v>3000</v>
      </c>
      <c r="D899" s="380" t="s">
        <v>2434</v>
      </c>
      <c r="E899" s="129"/>
      <c r="G899" s="115"/>
    </row>
    <row r="900" spans="2:7" s="5" customFormat="1" ht="15">
      <c r="B900" s="358">
        <v>42983.444513888891</v>
      </c>
      <c r="C900" s="342">
        <v>3500</v>
      </c>
      <c r="D900" s="380" t="s">
        <v>2722</v>
      </c>
      <c r="E900" s="129"/>
      <c r="G900" s="115"/>
    </row>
    <row r="901" spans="2:7" s="5" customFormat="1" ht="15">
      <c r="B901" s="358">
        <v>42983.506122685183</v>
      </c>
      <c r="C901" s="342">
        <v>1600</v>
      </c>
      <c r="D901" s="380" t="s">
        <v>4741</v>
      </c>
      <c r="E901" s="129"/>
      <c r="G901" s="115"/>
    </row>
    <row r="902" spans="2:7" s="5" customFormat="1" ht="15">
      <c r="B902" s="358">
        <v>42983.607557870368</v>
      </c>
      <c r="C902" s="342">
        <v>100</v>
      </c>
      <c r="D902" s="380" t="s">
        <v>2365</v>
      </c>
      <c r="E902" s="104"/>
      <c r="G902" s="115"/>
    </row>
    <row r="903" spans="2:7" s="5" customFormat="1" ht="15">
      <c r="B903" s="358">
        <v>42983.608171296299</v>
      </c>
      <c r="C903" s="342">
        <v>100</v>
      </c>
      <c r="D903" s="380" t="s">
        <v>2365</v>
      </c>
      <c r="E903" s="104"/>
      <c r="G903" s="115"/>
    </row>
    <row r="904" spans="2:7" s="5" customFormat="1" ht="14.25" customHeight="1">
      <c r="B904" s="358">
        <v>42983.608611111114</v>
      </c>
      <c r="C904" s="342">
        <v>100</v>
      </c>
      <c r="D904" s="380" t="s">
        <v>2365</v>
      </c>
      <c r="E904" s="104"/>
      <c r="G904" s="115"/>
    </row>
    <row r="905" spans="2:7" s="5" customFormat="1" ht="15">
      <c r="B905" s="358">
        <v>42983.609131944446</v>
      </c>
      <c r="C905" s="342">
        <v>100</v>
      </c>
      <c r="D905" s="380" t="s">
        <v>2365</v>
      </c>
      <c r="E905" s="129"/>
      <c r="G905" s="115"/>
    </row>
    <row r="906" spans="2:7" s="5" customFormat="1" ht="15">
      <c r="B906" s="358">
        <v>42983.609664351854</v>
      </c>
      <c r="C906" s="342">
        <v>100</v>
      </c>
      <c r="D906" s="380" t="s">
        <v>2365</v>
      </c>
      <c r="E906" s="129"/>
      <c r="G906" s="115"/>
    </row>
    <row r="907" spans="2:7" s="5" customFormat="1" ht="15">
      <c r="B907" s="358">
        <v>42983.61010416667</v>
      </c>
      <c r="C907" s="342">
        <v>100</v>
      </c>
      <c r="D907" s="380" t="s">
        <v>2365</v>
      </c>
      <c r="E907" s="129"/>
      <c r="G907" s="115"/>
    </row>
    <row r="908" spans="2:7" s="5" customFormat="1" ht="15">
      <c r="B908" s="358">
        <v>42983.704467592594</v>
      </c>
      <c r="C908" s="342">
        <v>12000</v>
      </c>
      <c r="D908" s="380" t="s">
        <v>3009</v>
      </c>
      <c r="E908" s="129"/>
      <c r="G908" s="115"/>
    </row>
    <row r="909" spans="2:7" s="5" customFormat="1" ht="15">
      <c r="B909" s="358">
        <v>42983.866099537037</v>
      </c>
      <c r="C909" s="342">
        <v>20700</v>
      </c>
      <c r="D909" s="380" t="s">
        <v>4742</v>
      </c>
      <c r="E909" s="129"/>
      <c r="G909" s="115"/>
    </row>
    <row r="910" spans="2:7" s="5" customFormat="1" ht="15">
      <c r="B910" s="358">
        <v>42984.224074074074</v>
      </c>
      <c r="C910" s="342">
        <v>500</v>
      </c>
      <c r="D910" s="380" t="s">
        <v>4743</v>
      </c>
      <c r="E910" s="104"/>
      <c r="G910" s="115"/>
    </row>
    <row r="911" spans="2:7" s="5" customFormat="1" ht="15">
      <c r="B911" s="358">
        <v>42989.332118055558</v>
      </c>
      <c r="C911" s="342">
        <v>2500</v>
      </c>
      <c r="D911" s="380" t="s">
        <v>4562</v>
      </c>
      <c r="E911" s="104"/>
      <c r="G911" s="115"/>
    </row>
    <row r="912" spans="2:7" s="5" customFormat="1" ht="15">
      <c r="B912" s="358">
        <v>42992.670659722222</v>
      </c>
      <c r="C912" s="342">
        <v>5000</v>
      </c>
      <c r="D912" s="380" t="s">
        <v>4744</v>
      </c>
      <c r="E912" s="104"/>
      <c r="G912" s="115"/>
    </row>
    <row r="913" spans="2:7" s="5" customFormat="1" ht="15">
      <c r="B913" s="358">
        <v>42992.726574074077</v>
      </c>
      <c r="C913" s="342">
        <v>700</v>
      </c>
      <c r="D913" s="380" t="s">
        <v>4221</v>
      </c>
      <c r="E913" s="129"/>
      <c r="F913" s="115"/>
      <c r="G913" s="115"/>
    </row>
    <row r="914" spans="2:7" s="5" customFormat="1" ht="15">
      <c r="B914" s="358">
        <v>42994.690729166665</v>
      </c>
      <c r="C914" s="342">
        <v>7000</v>
      </c>
      <c r="D914" s="380" t="s">
        <v>3530</v>
      </c>
      <c r="E914" s="129"/>
      <c r="F914" s="115"/>
      <c r="G914" s="115"/>
    </row>
    <row r="915" spans="2:7" s="5" customFormat="1" ht="15">
      <c r="B915" s="358">
        <v>42995.833240740743</v>
      </c>
      <c r="C915" s="342">
        <v>3000</v>
      </c>
      <c r="D915" s="380" t="s">
        <v>4745</v>
      </c>
      <c r="E915" s="129"/>
      <c r="F915" s="115"/>
      <c r="G915" s="115"/>
    </row>
    <row r="916" spans="2:7" s="5" customFormat="1" ht="15">
      <c r="B916" s="358">
        <v>43004.710092592592</v>
      </c>
      <c r="C916" s="342">
        <v>5500</v>
      </c>
      <c r="D916" s="380" t="s">
        <v>4746</v>
      </c>
      <c r="E916" s="129"/>
      <c r="F916" s="115"/>
      <c r="G916" s="115"/>
    </row>
    <row r="917" spans="2:7" s="5" customFormat="1" ht="15">
      <c r="B917" s="358">
        <v>43007.656319444446</v>
      </c>
      <c r="C917" s="342">
        <v>1073</v>
      </c>
      <c r="D917" s="380" t="s">
        <v>4747</v>
      </c>
      <c r="E917" s="129"/>
      <c r="G917" s="115"/>
    </row>
    <row r="918" spans="2:7" s="5" customFormat="1" ht="15">
      <c r="B918" s="358">
        <v>43008.927152777775</v>
      </c>
      <c r="C918" s="342">
        <v>50</v>
      </c>
      <c r="D918" s="380" t="s">
        <v>2191</v>
      </c>
      <c r="E918" s="129"/>
      <c r="G918" s="115"/>
    </row>
    <row r="919" spans="2:7" s="5" customFormat="1" ht="15">
      <c r="B919" s="318" t="s">
        <v>20</v>
      </c>
      <c r="C919" s="319">
        <f>SUM(C859:C918)</f>
        <v>302543</v>
      </c>
      <c r="D919" s="129"/>
      <c r="E919" s="129"/>
      <c r="G919" s="115"/>
    </row>
    <row r="920" spans="2:7" s="5" customFormat="1" ht="15">
      <c r="B920" s="316" t="s">
        <v>21</v>
      </c>
      <c r="C920" s="317">
        <f>C919*0.021</f>
        <v>6353.4030000000002</v>
      </c>
      <c r="D920" s="129"/>
      <c r="E920" s="129"/>
      <c r="G920" s="115"/>
    </row>
    <row r="921" spans="2:7" s="5" customFormat="1">
      <c r="B921" s="7"/>
      <c r="C921" s="76"/>
      <c r="D921" s="80"/>
      <c r="E921" s="105"/>
      <c r="G921" s="115"/>
    </row>
    <row r="922" spans="2:7" s="5" customFormat="1">
      <c r="B922" s="7"/>
      <c r="C922" s="76"/>
      <c r="D922" s="80"/>
      <c r="E922" s="105"/>
      <c r="G922" s="115"/>
    </row>
    <row r="923" spans="2:7" s="5" customFormat="1">
      <c r="B923" s="7"/>
      <c r="C923" s="76"/>
      <c r="D923" s="80"/>
      <c r="E923" s="105"/>
      <c r="G923" s="115"/>
    </row>
    <row r="924" spans="2:7" s="5" customFormat="1">
      <c r="B924" s="7"/>
      <c r="C924" s="76"/>
      <c r="D924" s="80"/>
      <c r="E924" s="105"/>
      <c r="G924" s="115"/>
    </row>
    <row r="925" spans="2:7" s="5" customFormat="1">
      <c r="B925" s="7"/>
      <c r="C925" s="76"/>
      <c r="D925" s="80"/>
      <c r="E925" s="105"/>
      <c r="G925" s="115"/>
    </row>
    <row r="926" spans="2:7" s="5" customFormat="1">
      <c r="B926" s="7"/>
      <c r="C926" s="76"/>
      <c r="D926" s="80"/>
      <c r="E926" s="105"/>
      <c r="G926" s="115"/>
    </row>
    <row r="927" spans="2:7" s="5" customFormat="1">
      <c r="B927" s="7"/>
      <c r="C927" s="76"/>
      <c r="D927" s="80"/>
      <c r="E927" s="105"/>
      <c r="G927" s="115"/>
    </row>
    <row r="928" spans="2:7" s="5" customFormat="1">
      <c r="B928" s="7"/>
      <c r="C928" s="76"/>
      <c r="D928" s="80"/>
      <c r="E928" s="105"/>
      <c r="G928" s="115"/>
    </row>
    <row r="929" spans="2:7" s="5" customFormat="1">
      <c r="B929" s="7"/>
      <c r="C929" s="76"/>
      <c r="D929" s="80"/>
      <c r="E929" s="105"/>
      <c r="G929" s="115"/>
    </row>
    <row r="930" spans="2:7" s="5" customFormat="1">
      <c r="B930" s="7"/>
      <c r="C930" s="76"/>
      <c r="D930" s="80"/>
      <c r="E930" s="105"/>
      <c r="G930" s="115"/>
    </row>
    <row r="931" spans="2:7" s="5" customFormat="1">
      <c r="B931" s="7"/>
      <c r="C931" s="76"/>
      <c r="D931" s="80"/>
      <c r="E931" s="105"/>
      <c r="G931" s="115"/>
    </row>
    <row r="932" spans="2:7" s="5" customFormat="1">
      <c r="B932" s="7"/>
      <c r="C932" s="76"/>
      <c r="D932" s="80"/>
      <c r="E932" s="105"/>
      <c r="G932" s="115"/>
    </row>
    <row r="933" spans="2:7" s="5" customFormat="1">
      <c r="B933" s="7"/>
      <c r="C933" s="76"/>
      <c r="D933" s="80"/>
      <c r="E933" s="105"/>
      <c r="G933" s="115"/>
    </row>
    <row r="934" spans="2:7" s="5" customFormat="1">
      <c r="B934" s="7"/>
      <c r="C934" s="76"/>
      <c r="D934" s="80"/>
      <c r="E934" s="105"/>
    </row>
    <row r="935" spans="2:7" s="5" customFormat="1">
      <c r="B935" s="7"/>
      <c r="C935" s="76"/>
      <c r="D935" s="80"/>
      <c r="E935" s="105"/>
    </row>
    <row r="936" spans="2:7" s="5" customFormat="1">
      <c r="B936" s="7"/>
      <c r="C936" s="76"/>
      <c r="D936" s="80"/>
      <c r="E936" s="105"/>
    </row>
    <row r="937" spans="2:7" s="5" customFormat="1">
      <c r="B937" s="7"/>
      <c r="C937" s="76"/>
      <c r="D937" s="80"/>
      <c r="E937" s="105"/>
    </row>
    <row r="938" spans="2:7" s="5" customFormat="1">
      <c r="B938" s="7"/>
      <c r="C938" s="76"/>
      <c r="D938" s="80"/>
      <c r="E938" s="105"/>
    </row>
    <row r="939" spans="2:7" s="5" customFormat="1">
      <c r="B939" s="7"/>
      <c r="C939" s="76"/>
      <c r="D939" s="80"/>
      <c r="E939" s="105"/>
    </row>
    <row r="940" spans="2:7" s="5" customFormat="1">
      <c r="B940" s="7"/>
      <c r="C940" s="76"/>
      <c r="D940" s="80"/>
      <c r="E940" s="105"/>
    </row>
    <row r="941" spans="2:7" s="5" customFormat="1">
      <c r="B941" s="7"/>
      <c r="C941" s="76"/>
      <c r="D941" s="80"/>
      <c r="E941" s="105"/>
    </row>
    <row r="942" spans="2:7" s="5" customFormat="1">
      <c r="B942" s="7"/>
      <c r="C942" s="76"/>
      <c r="D942" s="80"/>
      <c r="E942" s="105"/>
    </row>
    <row r="943" spans="2:7" s="5" customFormat="1">
      <c r="B943" s="7"/>
      <c r="C943" s="76"/>
      <c r="D943" s="80"/>
      <c r="E943" s="105"/>
    </row>
    <row r="944" spans="2:7" s="5" customFormat="1">
      <c r="B944" s="7"/>
      <c r="C944" s="76"/>
      <c r="D944" s="80"/>
      <c r="E944" s="105"/>
    </row>
    <row r="945" spans="2:5" s="5" customFormat="1">
      <c r="B945" s="7"/>
      <c r="C945" s="76"/>
      <c r="D945" s="80"/>
      <c r="E945" s="105"/>
    </row>
    <row r="946" spans="2:5" s="5" customFormat="1">
      <c r="B946" s="7"/>
      <c r="C946" s="76"/>
      <c r="D946" s="80"/>
      <c r="E946" s="105"/>
    </row>
    <row r="947" spans="2:5" s="5" customFormat="1">
      <c r="B947" s="7"/>
      <c r="C947" s="76"/>
      <c r="D947" s="80"/>
      <c r="E947" s="105"/>
    </row>
    <row r="948" spans="2:5" s="5" customFormat="1">
      <c r="B948" s="7"/>
      <c r="C948" s="76"/>
      <c r="D948" s="80"/>
      <c r="E948" s="105"/>
    </row>
    <row r="949" spans="2:5" s="5" customFormat="1">
      <c r="B949" s="7"/>
      <c r="C949" s="76"/>
      <c r="D949" s="80"/>
      <c r="E949" s="105"/>
    </row>
    <row r="950" spans="2:5" s="5" customFormat="1">
      <c r="B950" s="7"/>
      <c r="C950" s="76"/>
      <c r="D950" s="80"/>
      <c r="E950" s="105"/>
    </row>
    <row r="951" spans="2:5" s="5" customFormat="1">
      <c r="B951" s="7"/>
      <c r="C951" s="76"/>
      <c r="D951" s="80"/>
      <c r="E951" s="105"/>
    </row>
    <row r="952" spans="2:5" s="5" customFormat="1">
      <c r="B952" s="7"/>
      <c r="C952" s="76"/>
      <c r="D952" s="80"/>
      <c r="E952" s="105"/>
    </row>
    <row r="953" spans="2:5" s="5" customFormat="1">
      <c r="B953" s="7"/>
      <c r="C953" s="76"/>
      <c r="D953" s="80"/>
      <c r="E953" s="105"/>
    </row>
    <row r="954" spans="2:5" s="5" customFormat="1">
      <c r="B954" s="7"/>
      <c r="C954" s="76"/>
      <c r="D954" s="80"/>
      <c r="E954" s="105"/>
    </row>
    <row r="955" spans="2:5" s="5" customFormat="1">
      <c r="B955" s="7"/>
      <c r="C955" s="76"/>
      <c r="D955" s="80"/>
      <c r="E955" s="105"/>
    </row>
    <row r="956" spans="2:5" s="5" customFormat="1">
      <c r="B956" s="7"/>
      <c r="C956" s="76"/>
      <c r="D956" s="80"/>
      <c r="E956" s="105"/>
    </row>
    <row r="957" spans="2:5" s="5" customFormat="1">
      <c r="B957" s="7"/>
      <c r="C957" s="76"/>
      <c r="D957" s="80"/>
      <c r="E957" s="105"/>
    </row>
    <row r="958" spans="2:5" s="5" customFormat="1">
      <c r="B958" s="7"/>
      <c r="C958" s="76"/>
      <c r="D958" s="80"/>
      <c r="E958" s="105"/>
    </row>
    <row r="959" spans="2:5" s="5" customFormat="1">
      <c r="B959" s="7"/>
      <c r="C959" s="76"/>
      <c r="D959" s="80"/>
      <c r="E959" s="105"/>
    </row>
    <row r="960" spans="2:5" s="5" customFormat="1">
      <c r="B960" s="7"/>
      <c r="C960" s="76"/>
      <c r="D960" s="80"/>
      <c r="E960" s="105"/>
    </row>
    <row r="961" spans="2:5" s="5" customFormat="1">
      <c r="B961" s="7"/>
      <c r="C961" s="76"/>
      <c r="D961" s="80"/>
      <c r="E961" s="105"/>
    </row>
    <row r="962" spans="2:5" s="5" customFormat="1">
      <c r="B962" s="7"/>
      <c r="C962" s="76"/>
      <c r="D962" s="80"/>
      <c r="E962" s="105"/>
    </row>
    <row r="963" spans="2:5" s="5" customFormat="1">
      <c r="B963" s="7"/>
      <c r="C963" s="76"/>
      <c r="D963" s="80"/>
      <c r="E963" s="105"/>
    </row>
    <row r="964" spans="2:5" s="5" customFormat="1">
      <c r="B964" s="7"/>
      <c r="C964" s="76"/>
      <c r="D964" s="80"/>
      <c r="E964" s="105"/>
    </row>
    <row r="965" spans="2:5" s="5" customFormat="1">
      <c r="B965" s="7"/>
      <c r="C965" s="76"/>
      <c r="D965" s="80"/>
      <c r="E965" s="105"/>
    </row>
    <row r="966" spans="2:5" s="5" customFormat="1">
      <c r="B966" s="7"/>
      <c r="C966" s="76"/>
      <c r="D966" s="80"/>
      <c r="E966" s="105"/>
    </row>
    <row r="967" spans="2:5" s="5" customFormat="1">
      <c r="B967" s="7"/>
      <c r="C967" s="76"/>
      <c r="D967" s="80"/>
      <c r="E967" s="105"/>
    </row>
    <row r="968" spans="2:5" s="5" customFormat="1">
      <c r="B968" s="7"/>
      <c r="C968" s="76"/>
      <c r="D968" s="80"/>
      <c r="E968" s="105"/>
    </row>
    <row r="969" spans="2:5" s="5" customFormat="1">
      <c r="B969" s="7"/>
      <c r="C969" s="76"/>
      <c r="D969" s="80"/>
      <c r="E969" s="105"/>
    </row>
    <row r="970" spans="2:5" s="5" customFormat="1">
      <c r="B970" s="7"/>
      <c r="C970" s="76"/>
      <c r="D970" s="80"/>
      <c r="E970" s="105"/>
    </row>
    <row r="971" spans="2:5" s="5" customFormat="1">
      <c r="B971" s="7"/>
      <c r="C971" s="76"/>
      <c r="D971" s="80"/>
      <c r="E971" s="105"/>
    </row>
    <row r="972" spans="2:5" s="5" customFormat="1">
      <c r="B972" s="7"/>
      <c r="C972" s="76"/>
      <c r="D972" s="80"/>
      <c r="E972" s="105"/>
    </row>
    <row r="973" spans="2:5" s="5" customFormat="1">
      <c r="B973" s="7"/>
      <c r="C973" s="76"/>
      <c r="D973" s="80"/>
      <c r="E973" s="105"/>
    </row>
    <row r="974" spans="2:5" s="5" customFormat="1">
      <c r="B974" s="7"/>
      <c r="C974" s="76"/>
      <c r="D974" s="80"/>
      <c r="E974" s="105"/>
    </row>
    <row r="975" spans="2:5" s="5" customFormat="1">
      <c r="B975" s="7"/>
      <c r="C975" s="76"/>
      <c r="D975" s="80"/>
      <c r="E975" s="105"/>
    </row>
    <row r="976" spans="2:5" s="5" customFormat="1">
      <c r="B976" s="7"/>
      <c r="C976" s="76"/>
      <c r="D976" s="80"/>
      <c r="E976" s="105"/>
    </row>
    <row r="977" spans="2:5" s="5" customFormat="1">
      <c r="B977" s="7"/>
      <c r="C977" s="76"/>
      <c r="D977" s="80"/>
      <c r="E977" s="105"/>
    </row>
    <row r="978" spans="2:5" s="5" customFormat="1">
      <c r="B978" s="7"/>
      <c r="C978" s="76"/>
      <c r="D978" s="80"/>
      <c r="E978" s="105"/>
    </row>
    <row r="979" spans="2:5" s="5" customFormat="1">
      <c r="B979" s="7"/>
      <c r="C979" s="76"/>
      <c r="D979" s="80"/>
      <c r="E979" s="105"/>
    </row>
    <row r="980" spans="2:5" s="5" customFormat="1">
      <c r="B980" s="7"/>
      <c r="C980" s="76"/>
      <c r="D980" s="80"/>
      <c r="E980" s="105"/>
    </row>
    <row r="981" spans="2:5" s="5" customFormat="1">
      <c r="B981" s="7"/>
      <c r="C981" s="76"/>
      <c r="D981" s="80"/>
      <c r="E981" s="105"/>
    </row>
    <row r="982" spans="2:5" s="5" customFormat="1">
      <c r="B982" s="7"/>
      <c r="C982" s="76"/>
      <c r="D982" s="80"/>
      <c r="E982" s="105"/>
    </row>
    <row r="983" spans="2:5" s="5" customFormat="1">
      <c r="B983" s="7"/>
      <c r="C983" s="76"/>
      <c r="D983" s="80"/>
      <c r="E983" s="105"/>
    </row>
    <row r="984" spans="2:5" s="5" customFormat="1">
      <c r="B984" s="7"/>
      <c r="C984" s="76"/>
      <c r="D984" s="80"/>
      <c r="E984" s="105"/>
    </row>
    <row r="985" spans="2:5" s="5" customFormat="1">
      <c r="B985" s="7"/>
      <c r="C985" s="76"/>
      <c r="D985" s="80"/>
      <c r="E985" s="105"/>
    </row>
    <row r="986" spans="2:5" s="5" customFormat="1">
      <c r="B986" s="7"/>
      <c r="C986" s="76"/>
      <c r="D986" s="80"/>
      <c r="E986" s="105"/>
    </row>
    <row r="987" spans="2:5" s="5" customFormat="1">
      <c r="B987" s="7"/>
      <c r="C987" s="76"/>
      <c r="D987" s="80"/>
      <c r="E987" s="105"/>
    </row>
    <row r="988" spans="2:5" s="5" customFormat="1">
      <c r="B988" s="7"/>
      <c r="C988" s="76"/>
      <c r="D988" s="80"/>
      <c r="E988" s="105"/>
    </row>
    <row r="989" spans="2:5" s="5" customFormat="1">
      <c r="B989" s="7"/>
      <c r="C989" s="76"/>
      <c r="D989" s="80"/>
      <c r="E989" s="105"/>
    </row>
    <row r="990" spans="2:5" s="5" customFormat="1">
      <c r="B990" s="7"/>
      <c r="C990" s="76"/>
      <c r="D990" s="80"/>
      <c r="E990" s="105"/>
    </row>
    <row r="991" spans="2:5" s="5" customFormat="1">
      <c r="B991" s="7"/>
      <c r="C991" s="76"/>
      <c r="D991" s="80"/>
      <c r="E991" s="105"/>
    </row>
    <row r="992" spans="2:5" s="5" customFormat="1">
      <c r="B992" s="7"/>
      <c r="C992" s="76"/>
      <c r="D992" s="80"/>
      <c r="E992" s="105"/>
    </row>
    <row r="993" spans="2:5" s="5" customFormat="1">
      <c r="B993" s="7"/>
      <c r="C993" s="76"/>
      <c r="D993" s="80"/>
      <c r="E993" s="105"/>
    </row>
    <row r="994" spans="2:5" s="5" customFormat="1">
      <c r="B994" s="7"/>
      <c r="C994" s="76"/>
      <c r="D994" s="80"/>
      <c r="E994" s="105"/>
    </row>
    <row r="995" spans="2:5" s="5" customFormat="1">
      <c r="B995" s="7"/>
      <c r="C995" s="76"/>
      <c r="D995" s="80"/>
      <c r="E995" s="105"/>
    </row>
    <row r="996" spans="2:5" s="5" customFormat="1">
      <c r="B996" s="7"/>
      <c r="C996" s="76"/>
      <c r="D996" s="80"/>
      <c r="E996" s="105"/>
    </row>
    <row r="997" spans="2:5" s="5" customFormat="1">
      <c r="B997" s="7"/>
      <c r="C997" s="76"/>
      <c r="D997" s="80"/>
      <c r="E997" s="105"/>
    </row>
    <row r="998" spans="2:5" s="5" customFormat="1">
      <c r="B998" s="7"/>
      <c r="C998" s="76"/>
      <c r="D998" s="80"/>
      <c r="E998" s="105"/>
    </row>
    <row r="999" spans="2:5" s="5" customFormat="1">
      <c r="B999" s="7"/>
      <c r="C999" s="76"/>
      <c r="D999" s="80"/>
      <c r="E999" s="105"/>
    </row>
    <row r="1000" spans="2:5" s="5" customFormat="1">
      <c r="B1000" s="7"/>
      <c r="C1000" s="76"/>
      <c r="D1000" s="80"/>
      <c r="E1000" s="105"/>
    </row>
    <row r="1001" spans="2:5" s="5" customFormat="1">
      <c r="B1001" s="7"/>
      <c r="C1001" s="76"/>
      <c r="D1001" s="80"/>
      <c r="E1001" s="105"/>
    </row>
    <row r="1002" spans="2:5" s="5" customFormat="1">
      <c r="B1002" s="7"/>
      <c r="C1002" s="76"/>
      <c r="D1002" s="80"/>
      <c r="E1002" s="105"/>
    </row>
    <row r="1003" spans="2:5" s="5" customFormat="1">
      <c r="B1003" s="7"/>
      <c r="C1003" s="76"/>
      <c r="D1003" s="80"/>
      <c r="E1003" s="105"/>
    </row>
    <row r="1004" spans="2:5" s="5" customFormat="1">
      <c r="B1004" s="7"/>
      <c r="C1004" s="76"/>
      <c r="D1004" s="80"/>
      <c r="E1004" s="105"/>
    </row>
    <row r="1005" spans="2:5" s="5" customFormat="1">
      <c r="B1005" s="7"/>
      <c r="C1005" s="76"/>
      <c r="D1005" s="80"/>
      <c r="E1005" s="105"/>
    </row>
    <row r="1006" spans="2:5" s="5" customFormat="1">
      <c r="B1006" s="7"/>
      <c r="C1006" s="76"/>
      <c r="D1006" s="80"/>
      <c r="E1006" s="105"/>
    </row>
    <row r="1007" spans="2:5" s="5" customFormat="1">
      <c r="B1007" s="7"/>
      <c r="C1007" s="76"/>
      <c r="D1007" s="80"/>
      <c r="E1007" s="105"/>
    </row>
    <row r="1008" spans="2:5" s="5" customFormat="1">
      <c r="B1008" s="7"/>
      <c r="C1008" s="76"/>
      <c r="D1008" s="80"/>
      <c r="E1008" s="105"/>
    </row>
    <row r="1009" spans="2:5" s="5" customFormat="1">
      <c r="B1009" s="7"/>
      <c r="C1009" s="76"/>
      <c r="D1009" s="80"/>
      <c r="E1009" s="105"/>
    </row>
    <row r="1010" spans="2:5" s="5" customFormat="1">
      <c r="B1010" s="7"/>
      <c r="C1010" s="76"/>
      <c r="D1010" s="80"/>
      <c r="E1010" s="105"/>
    </row>
    <row r="1011" spans="2:5" s="5" customFormat="1">
      <c r="B1011" s="7"/>
      <c r="C1011" s="76"/>
      <c r="D1011" s="80"/>
      <c r="E1011" s="105"/>
    </row>
    <row r="1012" spans="2:5" s="5" customFormat="1">
      <c r="B1012" s="7"/>
      <c r="C1012" s="76"/>
      <c r="D1012" s="80"/>
      <c r="E1012" s="105"/>
    </row>
    <row r="1013" spans="2:5" s="5" customFormat="1">
      <c r="B1013" s="7"/>
      <c r="C1013" s="76"/>
      <c r="D1013" s="80"/>
      <c r="E1013" s="105"/>
    </row>
    <row r="1014" spans="2:5" s="5" customFormat="1">
      <c r="B1014" s="7"/>
      <c r="C1014" s="76"/>
      <c r="D1014" s="80"/>
      <c r="E1014" s="105"/>
    </row>
    <row r="1015" spans="2:5">
      <c r="B1015" s="7"/>
    </row>
    <row r="1016" spans="2:5">
      <c r="B1016" s="7"/>
    </row>
    <row r="1017" spans="2:5">
      <c r="B1017" s="7"/>
    </row>
    <row r="1018" spans="2:5">
      <c r="B1018" s="7"/>
    </row>
    <row r="1019" spans="2:5">
      <c r="B1019" s="7"/>
    </row>
    <row r="1020" spans="2:5">
      <c r="B1020" s="7"/>
      <c r="C1020" s="77"/>
      <c r="D1020" s="82"/>
    </row>
    <row r="1021" spans="2:5">
      <c r="B1021" s="7"/>
      <c r="C1021" s="77"/>
      <c r="D1021" s="82"/>
    </row>
    <row r="1022" spans="2:5">
      <c r="B1022" s="7"/>
      <c r="C1022" s="77"/>
      <c r="D1022" s="82"/>
    </row>
    <row r="1023" spans="2:5">
      <c r="B1023" s="7"/>
      <c r="C1023" s="77"/>
      <c r="D1023" s="82"/>
    </row>
    <row r="1024" spans="2:5">
      <c r="B1024" s="7"/>
      <c r="C1024" s="77"/>
      <c r="D1024" s="82"/>
    </row>
    <row r="1025" spans="2:4">
      <c r="B1025" s="7"/>
      <c r="C1025" s="77"/>
      <c r="D1025" s="82"/>
    </row>
    <row r="1026" spans="2:4">
      <c r="B1026" s="7"/>
      <c r="C1026" s="77"/>
      <c r="D1026" s="82"/>
    </row>
    <row r="1027" spans="2:4">
      <c r="B1027" s="7"/>
      <c r="C1027" s="77"/>
      <c r="D1027" s="82"/>
    </row>
    <row r="1028" spans="2:4">
      <c r="B1028" s="7"/>
      <c r="C1028" s="77"/>
      <c r="D1028" s="82"/>
    </row>
    <row r="1029" spans="2:4">
      <c r="B1029" s="7"/>
      <c r="C1029" s="77"/>
      <c r="D1029" s="82"/>
    </row>
  </sheetData>
  <sheetProtection algorithmName="SHA-512" hashValue="cdPRq9KlMWjaFf1hm/wXqpRk0tJcxhf1Mp+bNvl0EgGhD+pbxzVUJsyMrdtspyZyEcAovQFNPrS940nOhAvOLA==" saltValue="9J2jo/AHntT22nAv0cqjpw==" spinCount="100000" sheet="1" objects="1" scenarios="1"/>
  <sortState ref="B841:D855">
    <sortCondition ref="B841:B855"/>
  </sortState>
  <mergeCells count="8">
    <mergeCell ref="B835:D835"/>
    <mergeCell ref="B840:D840"/>
    <mergeCell ref="B858:D858"/>
    <mergeCell ref="C1:D1"/>
    <mergeCell ref="B5:D5"/>
    <mergeCell ref="B790:D790"/>
    <mergeCell ref="B796:D796"/>
    <mergeCell ref="B811:D8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H126"/>
  <sheetViews>
    <sheetView zoomScaleNormal="100" workbookViewId="0">
      <selection activeCell="A3" sqref="A3"/>
    </sheetView>
  </sheetViews>
  <sheetFormatPr defaultRowHeight="15"/>
  <cols>
    <col min="2" max="2" width="15.28515625" customWidth="1"/>
    <col min="3" max="5" width="21.5703125" style="78" customWidth="1"/>
    <col min="6" max="6" width="29.42578125" customWidth="1"/>
    <col min="8" max="8" width="9.140625" style="122"/>
  </cols>
  <sheetData>
    <row r="1" spans="1:8" s="1" customFormat="1" ht="39.75" customHeight="1">
      <c r="A1" s="13"/>
      <c r="B1" s="183"/>
      <c r="C1" s="401" t="s">
        <v>71</v>
      </c>
      <c r="D1" s="401"/>
      <c r="E1" s="401"/>
      <c r="F1" s="401"/>
      <c r="G1" s="15"/>
      <c r="H1" s="115"/>
    </row>
    <row r="2" spans="1:8" s="1" customFormat="1" ht="14.25">
      <c r="B2" s="204" t="s">
        <v>11</v>
      </c>
      <c r="C2" s="280">
        <f>E126</f>
        <v>176150.66</v>
      </c>
      <c r="D2" s="320"/>
      <c r="E2" s="320"/>
      <c r="F2" s="321"/>
      <c r="H2" s="115"/>
    </row>
    <row r="3" spans="1:8" s="1" customFormat="1" ht="12.75">
      <c r="B3" s="6"/>
      <c r="C3" s="124"/>
      <c r="D3" s="124"/>
      <c r="E3" s="124"/>
      <c r="F3" s="7"/>
      <c r="H3" s="115"/>
    </row>
    <row r="4" spans="1:8" s="18" customFormat="1" ht="32.25" customHeight="1">
      <c r="B4" s="322" t="s">
        <v>7</v>
      </c>
      <c r="C4" s="323" t="s">
        <v>12</v>
      </c>
      <c r="D4" s="323" t="s">
        <v>28</v>
      </c>
      <c r="E4" s="323" t="s">
        <v>8</v>
      </c>
      <c r="F4" s="322" t="s">
        <v>9</v>
      </c>
      <c r="H4" s="221"/>
    </row>
    <row r="5" spans="1:8" s="46" customFormat="1">
      <c r="B5" s="341">
        <v>42979</v>
      </c>
      <c r="C5" s="342">
        <v>500</v>
      </c>
      <c r="D5" s="342">
        <f t="shared" ref="D5:D68" si="0">C5-E5</f>
        <v>18</v>
      </c>
      <c r="E5" s="342">
        <v>482</v>
      </c>
      <c r="F5" s="343" t="s">
        <v>3829</v>
      </c>
      <c r="H5" s="122"/>
    </row>
    <row r="6" spans="1:8" s="129" customFormat="1">
      <c r="B6" s="341">
        <v>42979</v>
      </c>
      <c r="C6" s="342">
        <v>300</v>
      </c>
      <c r="D6" s="342">
        <f t="shared" si="0"/>
        <v>17</v>
      </c>
      <c r="E6" s="342">
        <v>283</v>
      </c>
      <c r="F6" s="343" t="s">
        <v>3830</v>
      </c>
      <c r="H6" s="122"/>
    </row>
    <row r="7" spans="1:8" s="129" customFormat="1">
      <c r="B7" s="341">
        <v>42979</v>
      </c>
      <c r="C7" s="342">
        <v>100</v>
      </c>
      <c r="D7" s="342">
        <f t="shared" si="0"/>
        <v>12</v>
      </c>
      <c r="E7" s="342">
        <v>88</v>
      </c>
      <c r="F7" s="343" t="s">
        <v>3831</v>
      </c>
      <c r="H7" s="122"/>
    </row>
    <row r="8" spans="1:8" s="129" customFormat="1">
      <c r="B8" s="341">
        <v>42979</v>
      </c>
      <c r="C8" s="342">
        <v>100</v>
      </c>
      <c r="D8" s="342">
        <f t="shared" si="0"/>
        <v>12</v>
      </c>
      <c r="E8" s="342">
        <v>88</v>
      </c>
      <c r="F8" s="343" t="s">
        <v>3832</v>
      </c>
      <c r="H8" s="122"/>
    </row>
    <row r="9" spans="1:8" s="129" customFormat="1">
      <c r="B9" s="341">
        <v>42979</v>
      </c>
      <c r="C9" s="342">
        <v>500</v>
      </c>
      <c r="D9" s="342">
        <f t="shared" si="0"/>
        <v>18</v>
      </c>
      <c r="E9" s="342">
        <v>482</v>
      </c>
      <c r="F9" s="343" t="s">
        <v>3833</v>
      </c>
      <c r="H9" s="122"/>
    </row>
    <row r="10" spans="1:8" s="129" customFormat="1">
      <c r="B10" s="341">
        <v>42979</v>
      </c>
      <c r="C10" s="342">
        <v>500</v>
      </c>
      <c r="D10" s="342">
        <f t="shared" si="0"/>
        <v>21</v>
      </c>
      <c r="E10" s="342">
        <v>479</v>
      </c>
      <c r="F10" s="343" t="s">
        <v>3834</v>
      </c>
      <c r="H10" s="122"/>
    </row>
    <row r="11" spans="1:8" s="129" customFormat="1">
      <c r="B11" s="341">
        <v>42979</v>
      </c>
      <c r="C11" s="342">
        <v>200</v>
      </c>
      <c r="D11" s="342">
        <f t="shared" si="0"/>
        <v>13</v>
      </c>
      <c r="E11" s="342">
        <v>187</v>
      </c>
      <c r="F11" s="343" t="s">
        <v>3835</v>
      </c>
      <c r="H11" s="122"/>
    </row>
    <row r="12" spans="1:8" s="129" customFormat="1">
      <c r="B12" s="341">
        <v>42979</v>
      </c>
      <c r="C12" s="342">
        <v>300</v>
      </c>
      <c r="D12" s="342">
        <f t="shared" si="0"/>
        <v>15</v>
      </c>
      <c r="E12" s="342">
        <v>285</v>
      </c>
      <c r="F12" s="343" t="s">
        <v>3836</v>
      </c>
      <c r="H12" s="122"/>
    </row>
    <row r="13" spans="1:8" s="129" customFormat="1">
      <c r="B13" s="341">
        <v>42979</v>
      </c>
      <c r="C13" s="342">
        <v>3200</v>
      </c>
      <c r="D13" s="342">
        <f t="shared" si="0"/>
        <v>64.400000000000091</v>
      </c>
      <c r="E13" s="342">
        <v>3135.6</v>
      </c>
      <c r="F13" s="343" t="s">
        <v>3837</v>
      </c>
      <c r="H13" s="122"/>
    </row>
    <row r="14" spans="1:8" s="129" customFormat="1">
      <c r="B14" s="341">
        <v>42979</v>
      </c>
      <c r="C14" s="342">
        <v>3000</v>
      </c>
      <c r="D14" s="342">
        <f t="shared" si="0"/>
        <v>76</v>
      </c>
      <c r="E14" s="342">
        <v>2924</v>
      </c>
      <c r="F14" s="343" t="s">
        <v>3838</v>
      </c>
      <c r="H14" s="122"/>
    </row>
    <row r="15" spans="1:8" s="129" customFormat="1">
      <c r="B15" s="341">
        <v>42980</v>
      </c>
      <c r="C15" s="342">
        <v>150</v>
      </c>
      <c r="D15" s="342">
        <f t="shared" si="0"/>
        <v>13</v>
      </c>
      <c r="E15" s="342">
        <v>137</v>
      </c>
      <c r="F15" s="343" t="s">
        <v>3839</v>
      </c>
      <c r="H15" s="122"/>
    </row>
    <row r="16" spans="1:8" s="129" customFormat="1">
      <c r="B16" s="341">
        <v>42980</v>
      </c>
      <c r="C16" s="342">
        <v>300</v>
      </c>
      <c r="D16" s="342">
        <f t="shared" si="0"/>
        <v>15</v>
      </c>
      <c r="E16" s="342">
        <v>285</v>
      </c>
      <c r="F16" s="343" t="s">
        <v>3840</v>
      </c>
      <c r="H16" s="122"/>
    </row>
    <row r="17" spans="2:8" s="129" customFormat="1">
      <c r="B17" s="341">
        <v>42980</v>
      </c>
      <c r="C17" s="342">
        <v>2000</v>
      </c>
      <c r="D17" s="342">
        <f t="shared" si="0"/>
        <v>44</v>
      </c>
      <c r="E17" s="342">
        <v>1956</v>
      </c>
      <c r="F17" s="343" t="s">
        <v>3841</v>
      </c>
      <c r="H17" s="122"/>
    </row>
    <row r="18" spans="2:8" s="129" customFormat="1">
      <c r="B18" s="341">
        <v>42980</v>
      </c>
      <c r="C18" s="342">
        <v>1800</v>
      </c>
      <c r="D18" s="342">
        <f t="shared" si="0"/>
        <v>49.599999999999909</v>
      </c>
      <c r="E18" s="342">
        <v>1750.4</v>
      </c>
      <c r="F18" s="343" t="s">
        <v>3842</v>
      </c>
      <c r="H18" s="122"/>
    </row>
    <row r="19" spans="2:8" s="129" customFormat="1">
      <c r="B19" s="341">
        <v>42981</v>
      </c>
      <c r="C19" s="342">
        <v>500</v>
      </c>
      <c r="D19" s="342">
        <f t="shared" si="0"/>
        <v>18</v>
      </c>
      <c r="E19" s="342">
        <v>482</v>
      </c>
      <c r="F19" s="343" t="s">
        <v>3843</v>
      </c>
      <c r="H19" s="122"/>
    </row>
    <row r="20" spans="2:8" s="129" customFormat="1">
      <c r="B20" s="341">
        <v>42981</v>
      </c>
      <c r="C20" s="342">
        <v>250</v>
      </c>
      <c r="D20" s="342">
        <f t="shared" si="0"/>
        <v>14</v>
      </c>
      <c r="E20" s="342">
        <v>236</v>
      </c>
      <c r="F20" s="343" t="s">
        <v>3844</v>
      </c>
      <c r="H20" s="122"/>
    </row>
    <row r="21" spans="2:8" s="129" customFormat="1">
      <c r="B21" s="341">
        <v>42981</v>
      </c>
      <c r="C21" s="342">
        <v>200</v>
      </c>
      <c r="D21" s="342">
        <f t="shared" si="0"/>
        <v>14</v>
      </c>
      <c r="E21" s="342">
        <v>186</v>
      </c>
      <c r="F21" s="343" t="s">
        <v>3845</v>
      </c>
      <c r="H21" s="122"/>
    </row>
    <row r="22" spans="2:8" s="129" customFormat="1">
      <c r="B22" s="341">
        <v>42981</v>
      </c>
      <c r="C22" s="342">
        <v>500</v>
      </c>
      <c r="D22" s="342">
        <f t="shared" si="0"/>
        <v>21</v>
      </c>
      <c r="E22" s="342">
        <v>479</v>
      </c>
      <c r="F22" s="343" t="s">
        <v>3846</v>
      </c>
      <c r="H22" s="122"/>
    </row>
    <row r="23" spans="2:8" s="129" customFormat="1">
      <c r="B23" s="341">
        <v>42981</v>
      </c>
      <c r="C23" s="342">
        <v>2500</v>
      </c>
      <c r="D23" s="342">
        <f t="shared" si="0"/>
        <v>65</v>
      </c>
      <c r="E23" s="342">
        <v>2435</v>
      </c>
      <c r="F23" s="343" t="s">
        <v>3847</v>
      </c>
      <c r="H23" s="122"/>
    </row>
    <row r="24" spans="2:8" s="129" customFormat="1">
      <c r="B24" s="341">
        <v>42982</v>
      </c>
      <c r="C24" s="342">
        <v>150</v>
      </c>
      <c r="D24" s="342">
        <f t="shared" si="0"/>
        <v>13</v>
      </c>
      <c r="E24" s="342">
        <v>137</v>
      </c>
      <c r="F24" s="343" t="s">
        <v>3848</v>
      </c>
      <c r="H24" s="122"/>
    </row>
    <row r="25" spans="2:8" s="129" customFormat="1">
      <c r="B25" s="341">
        <v>42982</v>
      </c>
      <c r="C25" s="342">
        <v>1500</v>
      </c>
      <c r="D25" s="342">
        <f t="shared" si="0"/>
        <v>43</v>
      </c>
      <c r="E25" s="342">
        <v>1457</v>
      </c>
      <c r="F25" s="343" t="s">
        <v>3849</v>
      </c>
      <c r="H25" s="122"/>
    </row>
    <row r="26" spans="2:8" s="129" customFormat="1">
      <c r="B26" s="341">
        <v>42982</v>
      </c>
      <c r="C26" s="342">
        <v>1000</v>
      </c>
      <c r="D26" s="342">
        <f t="shared" si="0"/>
        <v>27</v>
      </c>
      <c r="E26" s="342">
        <v>973</v>
      </c>
      <c r="F26" s="343" t="s">
        <v>3850</v>
      </c>
      <c r="H26" s="122"/>
    </row>
    <row r="27" spans="2:8" s="129" customFormat="1">
      <c r="B27" s="341">
        <v>42982</v>
      </c>
      <c r="C27" s="342">
        <v>750</v>
      </c>
      <c r="D27" s="342">
        <f t="shared" si="0"/>
        <v>23</v>
      </c>
      <c r="E27" s="342">
        <v>727</v>
      </c>
      <c r="F27" s="343" t="s">
        <v>3851</v>
      </c>
      <c r="H27" s="122"/>
    </row>
    <row r="28" spans="2:8" s="129" customFormat="1">
      <c r="B28" s="341">
        <v>42982</v>
      </c>
      <c r="C28" s="342">
        <v>150</v>
      </c>
      <c r="D28" s="342">
        <f t="shared" si="0"/>
        <v>13</v>
      </c>
      <c r="E28" s="342">
        <v>137</v>
      </c>
      <c r="F28" s="343" t="s">
        <v>3852</v>
      </c>
      <c r="H28" s="122"/>
    </row>
    <row r="29" spans="2:8" s="129" customFormat="1">
      <c r="B29" s="341">
        <v>42983</v>
      </c>
      <c r="C29" s="342">
        <v>100</v>
      </c>
      <c r="D29" s="342">
        <f t="shared" si="0"/>
        <v>12</v>
      </c>
      <c r="E29" s="342">
        <v>88</v>
      </c>
      <c r="F29" s="343" t="s">
        <v>3853</v>
      </c>
      <c r="H29" s="122"/>
    </row>
    <row r="30" spans="2:8" s="129" customFormat="1">
      <c r="B30" s="341">
        <v>42983</v>
      </c>
      <c r="C30" s="342">
        <v>100</v>
      </c>
      <c r="D30" s="342">
        <f t="shared" si="0"/>
        <v>12</v>
      </c>
      <c r="E30" s="342">
        <v>88</v>
      </c>
      <c r="F30" s="343" t="s">
        <v>3854</v>
      </c>
      <c r="H30" s="122"/>
    </row>
    <row r="31" spans="2:8" s="129" customFormat="1">
      <c r="B31" s="341">
        <v>42983</v>
      </c>
      <c r="C31" s="342">
        <v>10000</v>
      </c>
      <c r="D31" s="342">
        <f t="shared" si="0"/>
        <v>180</v>
      </c>
      <c r="E31" s="342">
        <v>9820</v>
      </c>
      <c r="F31" s="343" t="s">
        <v>3855</v>
      </c>
      <c r="H31" s="122"/>
    </row>
    <row r="32" spans="2:8" s="129" customFormat="1">
      <c r="B32" s="341">
        <v>42984</v>
      </c>
      <c r="C32" s="342">
        <v>150</v>
      </c>
      <c r="D32" s="342">
        <f t="shared" si="0"/>
        <v>13</v>
      </c>
      <c r="E32" s="342">
        <v>137</v>
      </c>
      <c r="F32" s="343" t="s">
        <v>3856</v>
      </c>
      <c r="H32" s="122"/>
    </row>
    <row r="33" spans="2:8" s="129" customFormat="1">
      <c r="B33" s="341">
        <v>42984</v>
      </c>
      <c r="C33" s="342">
        <v>200</v>
      </c>
      <c r="D33" s="342">
        <f t="shared" si="0"/>
        <v>13</v>
      </c>
      <c r="E33" s="342">
        <v>187</v>
      </c>
      <c r="F33" s="343" t="s">
        <v>3857</v>
      </c>
      <c r="H33" s="122"/>
    </row>
    <row r="34" spans="2:8" s="129" customFormat="1">
      <c r="B34" s="341">
        <v>42984</v>
      </c>
      <c r="C34" s="342">
        <v>200</v>
      </c>
      <c r="D34" s="342">
        <f t="shared" si="0"/>
        <v>14</v>
      </c>
      <c r="E34" s="342">
        <v>186</v>
      </c>
      <c r="F34" s="343" t="s">
        <v>3858</v>
      </c>
      <c r="H34" s="122"/>
    </row>
    <row r="35" spans="2:8" s="129" customFormat="1">
      <c r="B35" s="341">
        <v>42985</v>
      </c>
      <c r="C35" s="342">
        <v>5000</v>
      </c>
      <c r="D35" s="342">
        <f t="shared" si="0"/>
        <v>120</v>
      </c>
      <c r="E35" s="342">
        <v>4880</v>
      </c>
      <c r="F35" s="343" t="s">
        <v>3828</v>
      </c>
      <c r="H35" s="122"/>
    </row>
    <row r="36" spans="2:8" s="129" customFormat="1">
      <c r="B36" s="341">
        <v>42985</v>
      </c>
      <c r="C36" s="342">
        <v>1100</v>
      </c>
      <c r="D36" s="342">
        <f t="shared" si="0"/>
        <v>34.200000000000045</v>
      </c>
      <c r="E36" s="342">
        <v>1065.8</v>
      </c>
      <c r="F36" s="343" t="s">
        <v>3859</v>
      </c>
      <c r="H36" s="122"/>
    </row>
    <row r="37" spans="2:8" s="129" customFormat="1">
      <c r="B37" s="341">
        <v>42985</v>
      </c>
      <c r="C37" s="342">
        <v>350</v>
      </c>
      <c r="D37" s="342">
        <f t="shared" si="0"/>
        <v>16</v>
      </c>
      <c r="E37" s="342">
        <v>334</v>
      </c>
      <c r="F37" s="343" t="s">
        <v>3860</v>
      </c>
      <c r="H37" s="122"/>
    </row>
    <row r="38" spans="2:8" s="129" customFormat="1">
      <c r="B38" s="341">
        <v>42985</v>
      </c>
      <c r="C38" s="342">
        <v>100</v>
      </c>
      <c r="D38" s="342">
        <f t="shared" si="0"/>
        <v>12</v>
      </c>
      <c r="E38" s="342">
        <v>88</v>
      </c>
      <c r="F38" s="343" t="s">
        <v>3861</v>
      </c>
      <c r="H38" s="122"/>
    </row>
    <row r="39" spans="2:8" s="129" customFormat="1">
      <c r="B39" s="341">
        <v>42986</v>
      </c>
      <c r="C39" s="342">
        <v>300</v>
      </c>
      <c r="D39" s="342">
        <f t="shared" si="0"/>
        <v>15</v>
      </c>
      <c r="E39" s="342">
        <v>285</v>
      </c>
      <c r="F39" s="343" t="s">
        <v>3862</v>
      </c>
      <c r="H39" s="122"/>
    </row>
    <row r="40" spans="2:8" s="129" customFormat="1">
      <c r="B40" s="341">
        <v>42986</v>
      </c>
      <c r="C40" s="342">
        <v>500</v>
      </c>
      <c r="D40" s="342">
        <f t="shared" si="0"/>
        <v>18</v>
      </c>
      <c r="E40" s="342">
        <v>482</v>
      </c>
      <c r="F40" s="343" t="s">
        <v>3863</v>
      </c>
      <c r="H40" s="122"/>
    </row>
    <row r="41" spans="2:8" s="129" customFormat="1">
      <c r="B41" s="341">
        <v>42986</v>
      </c>
      <c r="C41" s="342">
        <v>5000</v>
      </c>
      <c r="D41" s="342">
        <f t="shared" si="0"/>
        <v>95</v>
      </c>
      <c r="E41" s="342">
        <v>4905</v>
      </c>
      <c r="F41" s="343" t="s">
        <v>3864</v>
      </c>
      <c r="H41" s="122"/>
    </row>
    <row r="42" spans="2:8" s="129" customFormat="1">
      <c r="B42" s="341">
        <v>42987</v>
      </c>
      <c r="C42" s="342">
        <v>2000</v>
      </c>
      <c r="D42" s="342">
        <f t="shared" si="0"/>
        <v>54</v>
      </c>
      <c r="E42" s="342">
        <v>1946</v>
      </c>
      <c r="F42" s="343" t="s">
        <v>3865</v>
      </c>
      <c r="H42" s="122"/>
    </row>
    <row r="43" spans="2:8" s="129" customFormat="1">
      <c r="B43" s="341">
        <v>42987</v>
      </c>
      <c r="C43" s="342">
        <v>1000</v>
      </c>
      <c r="D43" s="342">
        <f t="shared" si="0"/>
        <v>32</v>
      </c>
      <c r="E43" s="342">
        <v>968</v>
      </c>
      <c r="F43" s="343" t="s">
        <v>3838</v>
      </c>
      <c r="H43" s="122"/>
    </row>
    <row r="44" spans="2:8" s="129" customFormat="1">
      <c r="B44" s="341">
        <v>42987</v>
      </c>
      <c r="C44" s="342">
        <v>500</v>
      </c>
      <c r="D44" s="342">
        <f t="shared" si="0"/>
        <v>18</v>
      </c>
      <c r="E44" s="342">
        <v>482</v>
      </c>
      <c r="F44" s="343" t="s">
        <v>3866</v>
      </c>
      <c r="H44" s="122"/>
    </row>
    <row r="45" spans="2:8" s="129" customFormat="1">
      <c r="B45" s="341">
        <v>42987</v>
      </c>
      <c r="C45" s="342">
        <v>1000</v>
      </c>
      <c r="D45" s="342">
        <f t="shared" si="0"/>
        <v>27</v>
      </c>
      <c r="E45" s="342">
        <v>973</v>
      </c>
      <c r="F45" s="343" t="s">
        <v>3867</v>
      </c>
      <c r="H45" s="122"/>
    </row>
    <row r="46" spans="2:8" s="129" customFormat="1">
      <c r="B46" s="341">
        <v>42988</v>
      </c>
      <c r="C46" s="342">
        <v>100</v>
      </c>
      <c r="D46" s="342">
        <f t="shared" si="0"/>
        <v>12</v>
      </c>
      <c r="E46" s="342">
        <v>88</v>
      </c>
      <c r="F46" s="343" t="s">
        <v>3868</v>
      </c>
      <c r="H46" s="122"/>
    </row>
    <row r="47" spans="2:8" s="129" customFormat="1">
      <c r="B47" s="341">
        <v>42988</v>
      </c>
      <c r="C47" s="342">
        <v>1500</v>
      </c>
      <c r="D47" s="342">
        <f t="shared" si="0"/>
        <v>35.5</v>
      </c>
      <c r="E47" s="342">
        <v>1464.5</v>
      </c>
      <c r="F47" s="343" t="s">
        <v>3869</v>
      </c>
      <c r="H47" s="122"/>
    </row>
    <row r="48" spans="2:8" s="129" customFormat="1">
      <c r="B48" s="341">
        <v>42988</v>
      </c>
      <c r="C48" s="342">
        <v>1000</v>
      </c>
      <c r="D48" s="342">
        <f t="shared" si="0"/>
        <v>32</v>
      </c>
      <c r="E48" s="342">
        <v>968</v>
      </c>
      <c r="F48" s="343" t="s">
        <v>3870</v>
      </c>
      <c r="H48" s="122"/>
    </row>
    <row r="49" spans="2:8" s="129" customFormat="1">
      <c r="B49" s="341">
        <v>42989</v>
      </c>
      <c r="C49" s="342">
        <v>1000</v>
      </c>
      <c r="D49" s="342">
        <f t="shared" si="0"/>
        <v>32</v>
      </c>
      <c r="E49" s="342">
        <v>968</v>
      </c>
      <c r="F49" s="343" t="s">
        <v>3871</v>
      </c>
      <c r="H49" s="122"/>
    </row>
    <row r="50" spans="2:8" s="129" customFormat="1">
      <c r="B50" s="341">
        <v>42989</v>
      </c>
      <c r="C50" s="342">
        <v>1200</v>
      </c>
      <c r="D50" s="342">
        <f t="shared" si="0"/>
        <v>36.400000000000091</v>
      </c>
      <c r="E50" s="342">
        <v>1163.5999999999999</v>
      </c>
      <c r="F50" s="343" t="s">
        <v>3872</v>
      </c>
      <c r="H50" s="122"/>
    </row>
    <row r="51" spans="2:8" s="129" customFormat="1">
      <c r="B51" s="341">
        <v>42989</v>
      </c>
      <c r="C51" s="342">
        <v>500</v>
      </c>
      <c r="D51" s="342">
        <f t="shared" si="0"/>
        <v>18</v>
      </c>
      <c r="E51" s="342">
        <v>482</v>
      </c>
      <c r="F51" s="343" t="s">
        <v>3873</v>
      </c>
      <c r="H51" s="122"/>
    </row>
    <row r="52" spans="2:8" s="129" customFormat="1">
      <c r="B52" s="341">
        <v>42990</v>
      </c>
      <c r="C52" s="342">
        <v>1000</v>
      </c>
      <c r="D52" s="342">
        <f t="shared" si="0"/>
        <v>32</v>
      </c>
      <c r="E52" s="342">
        <v>968</v>
      </c>
      <c r="F52" s="343" t="s">
        <v>3874</v>
      </c>
      <c r="H52" s="122"/>
    </row>
    <row r="53" spans="2:8" s="129" customFormat="1">
      <c r="B53" s="341">
        <v>42991</v>
      </c>
      <c r="C53" s="342">
        <v>300</v>
      </c>
      <c r="D53" s="342">
        <f t="shared" si="0"/>
        <v>15</v>
      </c>
      <c r="E53" s="342">
        <v>285</v>
      </c>
      <c r="F53" s="343" t="s">
        <v>3875</v>
      </c>
      <c r="H53" s="122"/>
    </row>
    <row r="54" spans="2:8" s="129" customFormat="1">
      <c r="B54" s="341">
        <v>42992</v>
      </c>
      <c r="C54" s="342">
        <v>300</v>
      </c>
      <c r="D54" s="342">
        <f t="shared" si="0"/>
        <v>15</v>
      </c>
      <c r="E54" s="342">
        <v>285</v>
      </c>
      <c r="F54" s="343" t="s">
        <v>3876</v>
      </c>
      <c r="H54" s="122"/>
    </row>
    <row r="55" spans="2:8" s="129" customFormat="1">
      <c r="B55" s="341">
        <v>42992</v>
      </c>
      <c r="C55" s="342">
        <v>150</v>
      </c>
      <c r="D55" s="342">
        <f t="shared" si="0"/>
        <v>13</v>
      </c>
      <c r="E55" s="342">
        <v>137</v>
      </c>
      <c r="F55" s="343" t="s">
        <v>3877</v>
      </c>
      <c r="H55" s="122"/>
    </row>
    <row r="56" spans="2:8" s="129" customFormat="1">
      <c r="B56" s="341">
        <v>42992</v>
      </c>
      <c r="C56" s="342">
        <v>1500</v>
      </c>
      <c r="D56" s="342">
        <f t="shared" si="0"/>
        <v>35.5</v>
      </c>
      <c r="E56" s="342">
        <v>1464.5</v>
      </c>
      <c r="F56" s="343" t="s">
        <v>3878</v>
      </c>
      <c r="H56" s="122"/>
    </row>
    <row r="57" spans="2:8" s="129" customFormat="1">
      <c r="B57" s="341">
        <v>42992</v>
      </c>
      <c r="C57" s="342">
        <v>1200</v>
      </c>
      <c r="D57" s="342">
        <f t="shared" si="0"/>
        <v>36.400000000000091</v>
      </c>
      <c r="E57" s="342">
        <v>1163.5999999999999</v>
      </c>
      <c r="F57" s="343" t="s">
        <v>3879</v>
      </c>
      <c r="H57" s="122"/>
    </row>
    <row r="58" spans="2:8" s="129" customFormat="1">
      <c r="B58" s="341">
        <v>42992</v>
      </c>
      <c r="C58" s="342">
        <v>1000</v>
      </c>
      <c r="D58" s="342">
        <f t="shared" si="0"/>
        <v>27</v>
      </c>
      <c r="E58" s="342">
        <v>973</v>
      </c>
      <c r="F58" s="343" t="s">
        <v>3880</v>
      </c>
      <c r="H58" s="122"/>
    </row>
    <row r="59" spans="2:8" s="129" customFormat="1">
      <c r="B59" s="341">
        <v>42993</v>
      </c>
      <c r="C59" s="342">
        <v>1000</v>
      </c>
      <c r="D59" s="342">
        <f t="shared" si="0"/>
        <v>32</v>
      </c>
      <c r="E59" s="342">
        <v>968</v>
      </c>
      <c r="F59" s="343" t="s">
        <v>3881</v>
      </c>
      <c r="H59" s="122"/>
    </row>
    <row r="60" spans="2:8" s="129" customFormat="1">
      <c r="B60" s="341">
        <v>42993</v>
      </c>
      <c r="C60" s="342">
        <v>200</v>
      </c>
      <c r="D60" s="342">
        <f t="shared" si="0"/>
        <v>13</v>
      </c>
      <c r="E60" s="342">
        <v>187</v>
      </c>
      <c r="F60" s="343" t="s">
        <v>3882</v>
      </c>
      <c r="H60" s="122"/>
    </row>
    <row r="61" spans="2:8" s="129" customFormat="1">
      <c r="B61" s="341">
        <v>42993</v>
      </c>
      <c r="C61" s="342">
        <v>1000</v>
      </c>
      <c r="D61" s="342">
        <f t="shared" si="0"/>
        <v>32</v>
      </c>
      <c r="E61" s="342">
        <v>968</v>
      </c>
      <c r="F61" s="343" t="s">
        <v>3883</v>
      </c>
      <c r="H61" s="122"/>
    </row>
    <row r="62" spans="2:8" s="129" customFormat="1">
      <c r="B62" s="341">
        <v>42993</v>
      </c>
      <c r="C62" s="342">
        <v>310</v>
      </c>
      <c r="D62" s="342">
        <f t="shared" si="0"/>
        <v>15</v>
      </c>
      <c r="E62" s="342">
        <v>295</v>
      </c>
      <c r="F62" s="343" t="s">
        <v>3884</v>
      </c>
      <c r="H62" s="122"/>
    </row>
    <row r="63" spans="2:8" s="129" customFormat="1">
      <c r="B63" s="341">
        <v>42993</v>
      </c>
      <c r="C63" s="342">
        <v>200</v>
      </c>
      <c r="D63" s="342">
        <f t="shared" si="0"/>
        <v>13</v>
      </c>
      <c r="E63" s="342">
        <v>187</v>
      </c>
      <c r="F63" s="343" t="s">
        <v>3885</v>
      </c>
      <c r="H63" s="122"/>
    </row>
    <row r="64" spans="2:8" s="129" customFormat="1">
      <c r="B64" s="341">
        <v>42993</v>
      </c>
      <c r="C64" s="342">
        <v>150</v>
      </c>
      <c r="D64" s="342">
        <f t="shared" si="0"/>
        <v>13</v>
      </c>
      <c r="E64" s="342">
        <v>137</v>
      </c>
      <c r="F64" s="343" t="s">
        <v>3886</v>
      </c>
      <c r="H64" s="122"/>
    </row>
    <row r="65" spans="2:8" s="129" customFormat="1">
      <c r="B65" s="341">
        <v>42994</v>
      </c>
      <c r="C65" s="342">
        <v>2000</v>
      </c>
      <c r="D65" s="342">
        <f t="shared" si="0"/>
        <v>54</v>
      </c>
      <c r="E65" s="342">
        <v>1946</v>
      </c>
      <c r="F65" s="343" t="s">
        <v>3887</v>
      </c>
      <c r="H65" s="122"/>
    </row>
    <row r="66" spans="2:8" s="129" customFormat="1">
      <c r="B66" s="341">
        <v>42994</v>
      </c>
      <c r="C66" s="342">
        <v>870</v>
      </c>
      <c r="D66" s="342">
        <f t="shared" si="0"/>
        <v>25</v>
      </c>
      <c r="E66" s="342">
        <v>845</v>
      </c>
      <c r="F66" s="343" t="s">
        <v>3888</v>
      </c>
      <c r="H66" s="122"/>
    </row>
    <row r="67" spans="2:8" s="129" customFormat="1">
      <c r="B67" s="341">
        <v>42995</v>
      </c>
      <c r="C67" s="342">
        <v>3000</v>
      </c>
      <c r="D67" s="342">
        <f t="shared" si="0"/>
        <v>76</v>
      </c>
      <c r="E67" s="342">
        <v>2924</v>
      </c>
      <c r="F67" s="343" t="s">
        <v>3838</v>
      </c>
      <c r="H67" s="122"/>
    </row>
    <row r="68" spans="2:8" s="129" customFormat="1">
      <c r="B68" s="341">
        <v>42995</v>
      </c>
      <c r="C68" s="342">
        <v>1000</v>
      </c>
      <c r="D68" s="342">
        <f t="shared" si="0"/>
        <v>27</v>
      </c>
      <c r="E68" s="342">
        <v>973</v>
      </c>
      <c r="F68" s="343" t="s">
        <v>3889</v>
      </c>
      <c r="H68" s="122"/>
    </row>
    <row r="69" spans="2:8" s="129" customFormat="1">
      <c r="B69" s="341">
        <v>42996</v>
      </c>
      <c r="C69" s="342">
        <v>500</v>
      </c>
      <c r="D69" s="342">
        <f t="shared" ref="D69:D125" si="1">C69-E69</f>
        <v>18</v>
      </c>
      <c r="E69" s="342">
        <v>482</v>
      </c>
      <c r="F69" s="343" t="s">
        <v>3890</v>
      </c>
      <c r="H69" s="122"/>
    </row>
    <row r="70" spans="2:8" s="129" customFormat="1">
      <c r="B70" s="341">
        <v>42997</v>
      </c>
      <c r="C70" s="342">
        <v>100</v>
      </c>
      <c r="D70" s="342">
        <f t="shared" si="1"/>
        <v>12</v>
      </c>
      <c r="E70" s="342">
        <v>88</v>
      </c>
      <c r="F70" s="343" t="s">
        <v>3891</v>
      </c>
      <c r="H70" s="122"/>
    </row>
    <row r="71" spans="2:8" s="129" customFormat="1">
      <c r="B71" s="341">
        <v>42997</v>
      </c>
      <c r="C71" s="342">
        <v>150</v>
      </c>
      <c r="D71" s="342">
        <f t="shared" si="1"/>
        <v>13</v>
      </c>
      <c r="E71" s="342">
        <v>137</v>
      </c>
      <c r="F71" s="343" t="s">
        <v>3891</v>
      </c>
      <c r="H71" s="122"/>
    </row>
    <row r="72" spans="2:8" s="129" customFormat="1">
      <c r="B72" s="341">
        <v>42998</v>
      </c>
      <c r="C72" s="342">
        <v>37800</v>
      </c>
      <c r="D72" s="342">
        <f t="shared" si="1"/>
        <v>652.59999999999854</v>
      </c>
      <c r="E72" s="342">
        <v>37147.4</v>
      </c>
      <c r="F72" s="343" t="s">
        <v>3892</v>
      </c>
      <c r="H72" s="122"/>
    </row>
    <row r="73" spans="2:8" s="129" customFormat="1">
      <c r="B73" s="341">
        <v>42998</v>
      </c>
      <c r="C73" s="342">
        <v>100</v>
      </c>
      <c r="D73" s="342">
        <f t="shared" si="1"/>
        <v>12</v>
      </c>
      <c r="E73" s="342">
        <v>88</v>
      </c>
      <c r="F73" s="343" t="s">
        <v>3893</v>
      </c>
      <c r="H73" s="122"/>
    </row>
    <row r="74" spans="2:8" s="129" customFormat="1">
      <c r="B74" s="341">
        <v>42999</v>
      </c>
      <c r="C74" s="342">
        <v>250</v>
      </c>
      <c r="D74" s="342">
        <f t="shared" si="1"/>
        <v>14</v>
      </c>
      <c r="E74" s="342">
        <v>236</v>
      </c>
      <c r="F74" s="343" t="s">
        <v>3894</v>
      </c>
      <c r="H74" s="122"/>
    </row>
    <row r="75" spans="2:8" s="129" customFormat="1">
      <c r="B75" s="341">
        <v>42999</v>
      </c>
      <c r="C75" s="342">
        <v>1000</v>
      </c>
      <c r="D75" s="342">
        <f t="shared" si="1"/>
        <v>27</v>
      </c>
      <c r="E75" s="342">
        <v>973</v>
      </c>
      <c r="F75" s="343" t="s">
        <v>3895</v>
      </c>
      <c r="H75" s="122"/>
    </row>
    <row r="76" spans="2:8" s="129" customFormat="1">
      <c r="B76" s="341">
        <v>42999</v>
      </c>
      <c r="C76" s="342">
        <v>1000</v>
      </c>
      <c r="D76" s="342">
        <f t="shared" si="1"/>
        <v>32</v>
      </c>
      <c r="E76" s="342">
        <v>968</v>
      </c>
      <c r="F76" s="343" t="s">
        <v>3896</v>
      </c>
      <c r="H76" s="122"/>
    </row>
    <row r="77" spans="2:8" s="129" customFormat="1">
      <c r="B77" s="341">
        <v>42999</v>
      </c>
      <c r="C77" s="342">
        <v>1200</v>
      </c>
      <c r="D77" s="342">
        <f t="shared" si="1"/>
        <v>30.400000000000091</v>
      </c>
      <c r="E77" s="342">
        <v>1169.5999999999999</v>
      </c>
      <c r="F77" s="343" t="s">
        <v>3888</v>
      </c>
      <c r="H77" s="122"/>
    </row>
    <row r="78" spans="2:8" s="129" customFormat="1">
      <c r="B78" s="341">
        <v>43000</v>
      </c>
      <c r="C78" s="342">
        <v>580</v>
      </c>
      <c r="D78" s="342">
        <f t="shared" si="1"/>
        <v>20</v>
      </c>
      <c r="E78" s="342">
        <v>560</v>
      </c>
      <c r="F78" s="343" t="s">
        <v>3888</v>
      </c>
      <c r="H78" s="122"/>
    </row>
    <row r="79" spans="2:8" s="129" customFormat="1">
      <c r="B79" s="341">
        <v>43000</v>
      </c>
      <c r="C79" s="342">
        <v>10000</v>
      </c>
      <c r="D79" s="342">
        <f t="shared" si="1"/>
        <v>180</v>
      </c>
      <c r="E79" s="342">
        <v>9820</v>
      </c>
      <c r="F79" s="343" t="s">
        <v>3855</v>
      </c>
      <c r="H79" s="122"/>
    </row>
    <row r="80" spans="2:8" s="129" customFormat="1">
      <c r="B80" s="341">
        <v>43000</v>
      </c>
      <c r="C80" s="342">
        <v>100</v>
      </c>
      <c r="D80" s="342">
        <f t="shared" si="1"/>
        <v>12</v>
      </c>
      <c r="E80" s="342">
        <v>88</v>
      </c>
      <c r="F80" s="343" t="s">
        <v>3832</v>
      </c>
      <c r="H80" s="122"/>
    </row>
    <row r="81" spans="2:8" s="129" customFormat="1">
      <c r="B81" s="341">
        <v>43001</v>
      </c>
      <c r="C81" s="342">
        <v>1000</v>
      </c>
      <c r="D81" s="342">
        <f t="shared" si="1"/>
        <v>32</v>
      </c>
      <c r="E81" s="342">
        <v>968</v>
      </c>
      <c r="F81" s="343" t="s">
        <v>3897</v>
      </c>
      <c r="H81" s="122"/>
    </row>
    <row r="82" spans="2:8" s="129" customFormat="1">
      <c r="B82" s="341">
        <v>43001</v>
      </c>
      <c r="C82" s="342">
        <v>1000</v>
      </c>
      <c r="D82" s="342">
        <f t="shared" si="1"/>
        <v>27</v>
      </c>
      <c r="E82" s="342">
        <v>973</v>
      </c>
      <c r="F82" s="343" t="s">
        <v>3898</v>
      </c>
      <c r="H82" s="122"/>
    </row>
    <row r="83" spans="2:8" s="129" customFormat="1">
      <c r="B83" s="341">
        <v>43001</v>
      </c>
      <c r="C83" s="342">
        <v>1000</v>
      </c>
      <c r="D83" s="342">
        <f t="shared" si="1"/>
        <v>27</v>
      </c>
      <c r="E83" s="342">
        <v>973</v>
      </c>
      <c r="F83" s="343" t="s">
        <v>3899</v>
      </c>
      <c r="H83" s="122"/>
    </row>
    <row r="84" spans="2:8" s="46" customFormat="1">
      <c r="B84" s="341">
        <v>43001</v>
      </c>
      <c r="C84" s="342">
        <v>150</v>
      </c>
      <c r="D84" s="342">
        <f t="shared" si="1"/>
        <v>13</v>
      </c>
      <c r="E84" s="342">
        <v>137</v>
      </c>
      <c r="F84" s="343" t="s">
        <v>3900</v>
      </c>
      <c r="H84" s="122"/>
    </row>
    <row r="85" spans="2:8" s="46" customFormat="1">
      <c r="B85" s="341">
        <v>43001</v>
      </c>
      <c r="C85" s="342">
        <v>1000</v>
      </c>
      <c r="D85" s="342">
        <f t="shared" si="1"/>
        <v>27</v>
      </c>
      <c r="E85" s="342">
        <v>973</v>
      </c>
      <c r="F85" s="343" t="s">
        <v>3901</v>
      </c>
      <c r="H85" s="122"/>
    </row>
    <row r="86" spans="2:8" s="46" customFormat="1">
      <c r="B86" s="341">
        <v>43001</v>
      </c>
      <c r="C86" s="342">
        <v>500</v>
      </c>
      <c r="D86" s="342">
        <f t="shared" si="1"/>
        <v>18</v>
      </c>
      <c r="E86" s="342">
        <v>482</v>
      </c>
      <c r="F86" s="343" t="s">
        <v>3902</v>
      </c>
      <c r="H86" s="122"/>
    </row>
    <row r="87" spans="2:8" s="46" customFormat="1">
      <c r="B87" s="341">
        <v>43001</v>
      </c>
      <c r="C87" s="342">
        <v>1000</v>
      </c>
      <c r="D87" s="342">
        <f t="shared" si="1"/>
        <v>27</v>
      </c>
      <c r="E87" s="342">
        <v>973</v>
      </c>
      <c r="F87" s="343" t="s">
        <v>3903</v>
      </c>
      <c r="H87" s="122"/>
    </row>
    <row r="88" spans="2:8" s="46" customFormat="1">
      <c r="B88" s="341">
        <v>43002</v>
      </c>
      <c r="C88" s="342">
        <v>100</v>
      </c>
      <c r="D88" s="342">
        <f t="shared" si="1"/>
        <v>12</v>
      </c>
      <c r="E88" s="342">
        <v>88</v>
      </c>
      <c r="F88" s="343" t="s">
        <v>3904</v>
      </c>
      <c r="H88" s="122"/>
    </row>
    <row r="89" spans="2:8" s="46" customFormat="1">
      <c r="B89" s="341">
        <v>43002</v>
      </c>
      <c r="C89" s="342">
        <v>1500</v>
      </c>
      <c r="D89" s="342">
        <f t="shared" si="1"/>
        <v>43</v>
      </c>
      <c r="E89" s="342">
        <v>1457</v>
      </c>
      <c r="F89" s="343" t="s">
        <v>3905</v>
      </c>
      <c r="H89" s="122"/>
    </row>
    <row r="90" spans="2:8" s="46" customFormat="1">
      <c r="B90" s="341">
        <v>43002</v>
      </c>
      <c r="C90" s="342">
        <v>300</v>
      </c>
      <c r="D90" s="342">
        <f t="shared" si="1"/>
        <v>17</v>
      </c>
      <c r="E90" s="342">
        <v>283</v>
      </c>
      <c r="F90" s="343" t="s">
        <v>3906</v>
      </c>
      <c r="H90" s="122"/>
    </row>
    <row r="91" spans="2:8" s="46" customFormat="1">
      <c r="B91" s="341">
        <v>43002</v>
      </c>
      <c r="C91" s="342">
        <v>500</v>
      </c>
      <c r="D91" s="342">
        <f t="shared" si="1"/>
        <v>18</v>
      </c>
      <c r="E91" s="342">
        <v>482</v>
      </c>
      <c r="F91" s="343" t="s">
        <v>3907</v>
      </c>
      <c r="H91" s="122"/>
    </row>
    <row r="92" spans="2:8" s="46" customFormat="1">
      <c r="B92" s="341">
        <v>43002</v>
      </c>
      <c r="C92" s="342">
        <v>150</v>
      </c>
      <c r="D92" s="342">
        <f t="shared" si="1"/>
        <v>13</v>
      </c>
      <c r="E92" s="342">
        <v>137</v>
      </c>
      <c r="F92" s="343" t="s">
        <v>3908</v>
      </c>
      <c r="H92" s="122"/>
    </row>
    <row r="93" spans="2:8" s="46" customFormat="1">
      <c r="B93" s="341">
        <v>43003</v>
      </c>
      <c r="C93" s="342">
        <v>7000</v>
      </c>
      <c r="D93" s="342">
        <f t="shared" si="1"/>
        <v>164</v>
      </c>
      <c r="E93" s="342">
        <v>6836</v>
      </c>
      <c r="F93" s="343" t="s">
        <v>3909</v>
      </c>
      <c r="H93" s="122"/>
    </row>
    <row r="94" spans="2:8" s="46" customFormat="1">
      <c r="B94" s="341">
        <v>43003</v>
      </c>
      <c r="C94" s="342">
        <v>150</v>
      </c>
      <c r="D94" s="342">
        <f t="shared" si="1"/>
        <v>13</v>
      </c>
      <c r="E94" s="342">
        <v>137</v>
      </c>
      <c r="F94" s="343" t="s">
        <v>3908</v>
      </c>
      <c r="H94" s="122"/>
    </row>
    <row r="95" spans="2:8" s="46" customFormat="1">
      <c r="B95" s="341">
        <v>43003</v>
      </c>
      <c r="C95" s="342">
        <v>5000</v>
      </c>
      <c r="D95" s="342">
        <f t="shared" si="1"/>
        <v>95</v>
      </c>
      <c r="E95" s="342">
        <v>4905</v>
      </c>
      <c r="F95" s="343" t="s">
        <v>3841</v>
      </c>
      <c r="H95" s="122"/>
    </row>
    <row r="96" spans="2:8" s="46" customFormat="1">
      <c r="B96" s="341">
        <v>43003</v>
      </c>
      <c r="C96" s="342">
        <v>199</v>
      </c>
      <c r="D96" s="342">
        <f t="shared" si="1"/>
        <v>13</v>
      </c>
      <c r="E96" s="342">
        <v>186</v>
      </c>
      <c r="F96" s="343" t="s">
        <v>3910</v>
      </c>
      <c r="H96" s="122"/>
    </row>
    <row r="97" spans="2:8" s="46" customFormat="1">
      <c r="B97" s="341">
        <v>43004</v>
      </c>
      <c r="C97" s="342">
        <v>1000</v>
      </c>
      <c r="D97" s="342">
        <f t="shared" si="1"/>
        <v>32</v>
      </c>
      <c r="E97" s="342">
        <v>968</v>
      </c>
      <c r="F97" s="343" t="s">
        <v>3911</v>
      </c>
      <c r="H97" s="122"/>
    </row>
    <row r="98" spans="2:8" s="46" customFormat="1">
      <c r="B98" s="341">
        <v>43004</v>
      </c>
      <c r="C98" s="342">
        <v>500</v>
      </c>
      <c r="D98" s="342">
        <f t="shared" si="1"/>
        <v>18</v>
      </c>
      <c r="E98" s="342">
        <v>482</v>
      </c>
      <c r="F98" s="343" t="s">
        <v>3912</v>
      </c>
      <c r="H98" s="122"/>
    </row>
    <row r="99" spans="2:8" s="46" customFormat="1">
      <c r="B99" s="341">
        <v>43004</v>
      </c>
      <c r="C99" s="342">
        <v>700</v>
      </c>
      <c r="D99" s="342">
        <f t="shared" si="1"/>
        <v>25</v>
      </c>
      <c r="E99" s="342">
        <v>675</v>
      </c>
      <c r="F99" s="343" t="s">
        <v>3913</v>
      </c>
      <c r="H99" s="122"/>
    </row>
    <row r="100" spans="2:8" s="46" customFormat="1">
      <c r="B100" s="341">
        <v>43004</v>
      </c>
      <c r="C100" s="342">
        <v>5000</v>
      </c>
      <c r="D100" s="342">
        <f t="shared" si="1"/>
        <v>95</v>
      </c>
      <c r="E100" s="342">
        <v>4905</v>
      </c>
      <c r="F100" s="343" t="s">
        <v>3914</v>
      </c>
      <c r="H100" s="122"/>
    </row>
    <row r="101" spans="2:8" s="46" customFormat="1">
      <c r="B101" s="341">
        <v>43005</v>
      </c>
      <c r="C101" s="342">
        <v>100</v>
      </c>
      <c r="D101" s="342">
        <f t="shared" si="1"/>
        <v>12</v>
      </c>
      <c r="E101" s="342">
        <v>88</v>
      </c>
      <c r="F101" s="343" t="s">
        <v>3915</v>
      </c>
      <c r="H101" s="122"/>
    </row>
    <row r="102" spans="2:8" s="46" customFormat="1">
      <c r="B102" s="341">
        <v>43005</v>
      </c>
      <c r="C102" s="342">
        <v>150</v>
      </c>
      <c r="D102" s="342">
        <f t="shared" si="1"/>
        <v>13</v>
      </c>
      <c r="E102" s="342">
        <v>137</v>
      </c>
      <c r="F102" s="343" t="s">
        <v>3916</v>
      </c>
      <c r="H102" s="122"/>
    </row>
    <row r="103" spans="2:8" s="46" customFormat="1">
      <c r="B103" s="341">
        <v>43005</v>
      </c>
      <c r="C103" s="342">
        <v>150</v>
      </c>
      <c r="D103" s="342">
        <f t="shared" si="1"/>
        <v>13</v>
      </c>
      <c r="E103" s="342">
        <v>137</v>
      </c>
      <c r="F103" s="343" t="s">
        <v>3917</v>
      </c>
      <c r="H103" s="122"/>
    </row>
    <row r="104" spans="2:8" s="46" customFormat="1">
      <c r="B104" s="341">
        <v>43006</v>
      </c>
      <c r="C104" s="342">
        <v>1000</v>
      </c>
      <c r="D104" s="342">
        <f t="shared" si="1"/>
        <v>27</v>
      </c>
      <c r="E104" s="342">
        <v>973</v>
      </c>
      <c r="F104" s="343" t="s">
        <v>3918</v>
      </c>
      <c r="H104" s="122"/>
    </row>
    <row r="105" spans="2:8" s="46" customFormat="1">
      <c r="B105" s="341">
        <v>43006</v>
      </c>
      <c r="C105" s="342">
        <v>500</v>
      </c>
      <c r="D105" s="342">
        <f t="shared" si="1"/>
        <v>21</v>
      </c>
      <c r="E105" s="342">
        <v>479</v>
      </c>
      <c r="F105" s="343" t="s">
        <v>3919</v>
      </c>
      <c r="H105" s="122"/>
    </row>
    <row r="106" spans="2:8" s="46" customFormat="1">
      <c r="B106" s="341">
        <v>43006</v>
      </c>
      <c r="C106" s="342">
        <v>3224.88</v>
      </c>
      <c r="D106" s="342">
        <f t="shared" si="1"/>
        <v>64.820000000000164</v>
      </c>
      <c r="E106" s="342">
        <v>3160.06</v>
      </c>
      <c r="F106" s="343" t="s">
        <v>3920</v>
      </c>
      <c r="H106" s="122"/>
    </row>
    <row r="107" spans="2:8" s="46" customFormat="1">
      <c r="B107" s="341">
        <v>43006</v>
      </c>
      <c r="C107" s="342">
        <v>500</v>
      </c>
      <c r="D107" s="342">
        <f t="shared" si="1"/>
        <v>18</v>
      </c>
      <c r="E107" s="342">
        <v>482</v>
      </c>
      <c r="F107" s="343" t="s">
        <v>3921</v>
      </c>
      <c r="H107" s="122"/>
    </row>
    <row r="108" spans="2:8" s="46" customFormat="1">
      <c r="B108" s="341">
        <v>43006</v>
      </c>
      <c r="C108" s="342">
        <v>1000</v>
      </c>
      <c r="D108" s="342">
        <f t="shared" si="1"/>
        <v>32</v>
      </c>
      <c r="E108" s="342">
        <v>968</v>
      </c>
      <c r="F108" s="343" t="s">
        <v>3922</v>
      </c>
      <c r="H108" s="122"/>
    </row>
    <row r="109" spans="2:8" s="46" customFormat="1">
      <c r="B109" s="341">
        <v>43007</v>
      </c>
      <c r="C109" s="342">
        <v>1000</v>
      </c>
      <c r="D109" s="342">
        <f t="shared" si="1"/>
        <v>27</v>
      </c>
      <c r="E109" s="342">
        <v>973</v>
      </c>
      <c r="F109" s="343" t="s">
        <v>3923</v>
      </c>
      <c r="H109" s="122"/>
    </row>
    <row r="110" spans="2:8" s="46" customFormat="1">
      <c r="B110" s="341">
        <v>43007</v>
      </c>
      <c r="C110" s="342">
        <v>300</v>
      </c>
      <c r="D110" s="342">
        <f t="shared" si="1"/>
        <v>15</v>
      </c>
      <c r="E110" s="342">
        <v>285</v>
      </c>
      <c r="F110" s="343" t="s">
        <v>3895</v>
      </c>
      <c r="H110" s="122"/>
    </row>
    <row r="111" spans="2:8" s="46" customFormat="1">
      <c r="B111" s="341">
        <v>43007</v>
      </c>
      <c r="C111" s="342">
        <v>1000</v>
      </c>
      <c r="D111" s="342">
        <f t="shared" si="1"/>
        <v>32</v>
      </c>
      <c r="E111" s="342">
        <v>968</v>
      </c>
      <c r="F111" s="343" t="s">
        <v>3846</v>
      </c>
      <c r="H111" s="122"/>
    </row>
    <row r="112" spans="2:8" s="46" customFormat="1">
      <c r="B112" s="341">
        <v>43007</v>
      </c>
      <c r="C112" s="342">
        <v>500</v>
      </c>
      <c r="D112" s="342">
        <f t="shared" si="1"/>
        <v>18</v>
      </c>
      <c r="E112" s="342">
        <v>482</v>
      </c>
      <c r="F112" s="343" t="s">
        <v>3924</v>
      </c>
      <c r="H112" s="122"/>
    </row>
    <row r="113" spans="2:8" s="46" customFormat="1">
      <c r="B113" s="341">
        <v>43007</v>
      </c>
      <c r="C113" s="342">
        <v>41</v>
      </c>
      <c r="D113" s="342">
        <f t="shared" si="1"/>
        <v>11</v>
      </c>
      <c r="E113" s="342">
        <v>30</v>
      </c>
      <c r="F113" s="343" t="s">
        <v>3925</v>
      </c>
      <c r="H113" s="122"/>
    </row>
    <row r="114" spans="2:8" s="46" customFormat="1">
      <c r="B114" s="341">
        <v>43007</v>
      </c>
      <c r="C114" s="342">
        <v>500</v>
      </c>
      <c r="D114" s="342">
        <f t="shared" si="1"/>
        <v>21</v>
      </c>
      <c r="E114" s="342">
        <v>479</v>
      </c>
      <c r="F114" s="343" t="s">
        <v>3834</v>
      </c>
      <c r="H114" s="122"/>
    </row>
    <row r="115" spans="2:8" s="46" customFormat="1">
      <c r="B115" s="341">
        <v>43007</v>
      </c>
      <c r="C115" s="342">
        <v>300</v>
      </c>
      <c r="D115" s="342">
        <f t="shared" si="1"/>
        <v>15</v>
      </c>
      <c r="E115" s="342">
        <v>285</v>
      </c>
      <c r="F115" s="343" t="s">
        <v>3926</v>
      </c>
      <c r="H115" s="122"/>
    </row>
    <row r="116" spans="2:8" s="46" customFormat="1">
      <c r="B116" s="341">
        <v>43007</v>
      </c>
      <c r="C116" s="342">
        <v>650</v>
      </c>
      <c r="D116" s="342">
        <f t="shared" si="1"/>
        <v>21</v>
      </c>
      <c r="E116" s="342">
        <v>629</v>
      </c>
      <c r="F116" s="343" t="s">
        <v>3850</v>
      </c>
      <c r="H116" s="122"/>
    </row>
    <row r="117" spans="2:8" s="46" customFormat="1">
      <c r="B117" s="341">
        <v>43007</v>
      </c>
      <c r="C117" s="342">
        <v>500</v>
      </c>
      <c r="D117" s="342">
        <f t="shared" si="1"/>
        <v>21</v>
      </c>
      <c r="E117" s="342">
        <v>479</v>
      </c>
      <c r="F117" s="343" t="s">
        <v>3846</v>
      </c>
      <c r="H117" s="122"/>
    </row>
    <row r="118" spans="2:8" s="46" customFormat="1">
      <c r="B118" s="341">
        <v>43007</v>
      </c>
      <c r="C118" s="342">
        <v>7000</v>
      </c>
      <c r="D118" s="342">
        <f t="shared" si="1"/>
        <v>129</v>
      </c>
      <c r="E118" s="342">
        <v>6871</v>
      </c>
      <c r="F118" s="343" t="s">
        <v>3927</v>
      </c>
      <c r="H118" s="122"/>
    </row>
    <row r="119" spans="2:8" s="46" customFormat="1">
      <c r="B119" s="341">
        <v>43007</v>
      </c>
      <c r="C119" s="342">
        <v>150</v>
      </c>
      <c r="D119" s="342">
        <f t="shared" si="1"/>
        <v>13</v>
      </c>
      <c r="E119" s="342">
        <v>137</v>
      </c>
      <c r="F119" s="343" t="s">
        <v>3928</v>
      </c>
      <c r="H119" s="122"/>
    </row>
    <row r="120" spans="2:8" s="46" customFormat="1">
      <c r="B120" s="341">
        <v>43008</v>
      </c>
      <c r="C120" s="342">
        <v>600</v>
      </c>
      <c r="D120" s="342">
        <f t="shared" si="1"/>
        <v>23</v>
      </c>
      <c r="E120" s="342">
        <v>577</v>
      </c>
      <c r="F120" s="343" t="s">
        <v>3929</v>
      </c>
      <c r="H120" s="122"/>
    </row>
    <row r="121" spans="2:8" s="46" customFormat="1">
      <c r="B121" s="341">
        <v>43008</v>
      </c>
      <c r="C121" s="342">
        <v>10000</v>
      </c>
      <c r="D121" s="342">
        <f t="shared" si="1"/>
        <v>180</v>
      </c>
      <c r="E121" s="342">
        <v>9820</v>
      </c>
      <c r="F121" s="343" t="s">
        <v>3930</v>
      </c>
      <c r="H121" s="122"/>
    </row>
    <row r="122" spans="2:8" s="46" customFormat="1">
      <c r="B122" s="341">
        <v>43008</v>
      </c>
      <c r="C122" s="342">
        <v>200</v>
      </c>
      <c r="D122" s="342">
        <f t="shared" si="1"/>
        <v>13</v>
      </c>
      <c r="E122" s="342">
        <v>187</v>
      </c>
      <c r="F122" s="343" t="s">
        <v>3931</v>
      </c>
      <c r="H122" s="122"/>
    </row>
    <row r="123" spans="2:8" s="46" customFormat="1">
      <c r="B123" s="341">
        <v>43008</v>
      </c>
      <c r="C123" s="342">
        <v>50</v>
      </c>
      <c r="D123" s="342">
        <f t="shared" si="1"/>
        <v>11</v>
      </c>
      <c r="E123" s="342">
        <v>39</v>
      </c>
      <c r="F123" s="343" t="s">
        <v>3880</v>
      </c>
      <c r="H123" s="122"/>
    </row>
    <row r="124" spans="2:8">
      <c r="B124" s="341">
        <v>43008</v>
      </c>
      <c r="C124" s="342">
        <v>1200</v>
      </c>
      <c r="D124" s="342">
        <f t="shared" si="1"/>
        <v>30.400000000000091</v>
      </c>
      <c r="E124" s="342">
        <v>1169.5999999999999</v>
      </c>
      <c r="F124" s="343" t="s">
        <v>3932</v>
      </c>
    </row>
    <row r="125" spans="2:8">
      <c r="B125" s="341">
        <v>43008</v>
      </c>
      <c r="C125" s="342">
        <v>1000</v>
      </c>
      <c r="D125" s="342">
        <f t="shared" si="1"/>
        <v>27</v>
      </c>
      <c r="E125" s="342">
        <v>973</v>
      </c>
      <c r="F125" s="343" t="s">
        <v>3933</v>
      </c>
    </row>
    <row r="126" spans="2:8">
      <c r="B126" s="324" t="s">
        <v>29</v>
      </c>
      <c r="C126" s="325">
        <f>SUM(C5:C125)</f>
        <v>180674.88</v>
      </c>
      <c r="D126" s="325">
        <f>SUM(D5:D125)</f>
        <v>4524.2199999999993</v>
      </c>
      <c r="E126" s="325">
        <f>SUM(E5:E125)</f>
        <v>176150.66</v>
      </c>
      <c r="F126" s="129"/>
    </row>
  </sheetData>
  <sheetProtection algorithmName="SHA-512" hashValue="w6WNlP1q3GYzQib9+UoUOfDwARg32kDSHAJOshQa3hx2pACDnNTKT8ngaiZ3al4f2bemok4oVnlHafIsdK2JrA==" saltValue="EXSa8CmuWYt3ZlREliwq3A==" spinCount="100000" sheet="1" objects="1" scenarios="1"/>
  <mergeCells count="1">
    <mergeCell ref="C1:F1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I87"/>
  <sheetViews>
    <sheetView zoomScaleNormal="100" workbookViewId="0">
      <selection activeCell="A3" sqref="A3"/>
    </sheetView>
  </sheetViews>
  <sheetFormatPr defaultRowHeight="15"/>
  <cols>
    <col min="2" max="2" width="15.85546875" customWidth="1"/>
    <col min="3" max="3" width="20" style="78" bestFit="1" customWidth="1"/>
    <col min="4" max="4" width="17.5703125" customWidth="1"/>
    <col min="5" max="5" width="16.85546875" customWidth="1"/>
    <col min="6" max="6" width="32.85546875" customWidth="1"/>
    <col min="7" max="7" width="9.140625" style="122"/>
    <col min="8" max="8" width="19.42578125" customWidth="1"/>
  </cols>
  <sheetData>
    <row r="1" spans="1:9" s="129" customFormat="1" ht="36.75" customHeight="1">
      <c r="A1" s="13"/>
      <c r="B1" s="13"/>
      <c r="C1" s="401" t="s">
        <v>72</v>
      </c>
      <c r="D1" s="401"/>
      <c r="E1" s="401"/>
      <c r="F1" s="401"/>
      <c r="G1" s="122"/>
    </row>
    <row r="2" spans="1:9">
      <c r="A2" s="1"/>
      <c r="B2" s="326" t="s">
        <v>11</v>
      </c>
      <c r="C2" s="327">
        <f>E54</f>
        <v>7780.26</v>
      </c>
      <c r="D2" s="328"/>
      <c r="E2" s="328"/>
      <c r="F2" s="329"/>
      <c r="H2" s="129"/>
      <c r="I2" s="129"/>
    </row>
    <row r="3" spans="1:9">
      <c r="A3" s="1"/>
      <c r="B3" s="295"/>
      <c r="C3" s="330"/>
      <c r="D3" s="330"/>
      <c r="E3" s="330"/>
      <c r="F3" s="331"/>
      <c r="H3" s="129"/>
      <c r="I3" s="129"/>
    </row>
    <row r="4" spans="1:9" ht="22.5">
      <c r="A4" s="18"/>
      <c r="B4" s="332" t="s">
        <v>7</v>
      </c>
      <c r="C4" s="333" t="s">
        <v>12</v>
      </c>
      <c r="D4" s="333" t="s">
        <v>28</v>
      </c>
      <c r="E4" s="333" t="s">
        <v>8</v>
      </c>
      <c r="F4" s="184" t="s">
        <v>13</v>
      </c>
      <c r="H4" s="129"/>
      <c r="I4" s="129"/>
    </row>
    <row r="5" spans="1:9">
      <c r="A5" s="1"/>
      <c r="B5" s="341">
        <v>42979</v>
      </c>
      <c r="C5" s="342">
        <v>50</v>
      </c>
      <c r="D5" s="353">
        <f t="shared" ref="D5:D53" si="0">C5-E5</f>
        <v>2</v>
      </c>
      <c r="E5" s="353">
        <v>48</v>
      </c>
      <c r="F5" s="381" t="s">
        <v>3934</v>
      </c>
      <c r="H5" s="129"/>
      <c r="I5" s="129"/>
    </row>
    <row r="6" spans="1:9" s="46" customFormat="1">
      <c r="A6" s="1"/>
      <c r="B6" s="341">
        <v>42979</v>
      </c>
      <c r="C6" s="342">
        <v>349.19</v>
      </c>
      <c r="D6" s="353">
        <f t="shared" si="0"/>
        <v>13.96999999999997</v>
      </c>
      <c r="E6" s="353">
        <v>335.22</v>
      </c>
      <c r="F6" s="381" t="s">
        <v>3935</v>
      </c>
      <c r="G6" s="122"/>
      <c r="H6" s="129"/>
      <c r="I6" s="129"/>
    </row>
    <row r="7" spans="1:9" s="46" customFormat="1">
      <c r="A7" s="1"/>
      <c r="B7" s="341">
        <v>42979</v>
      </c>
      <c r="C7" s="342">
        <v>500</v>
      </c>
      <c r="D7" s="353">
        <f t="shared" si="0"/>
        <v>20</v>
      </c>
      <c r="E7" s="353">
        <v>480</v>
      </c>
      <c r="F7" s="381" t="s">
        <v>3936</v>
      </c>
      <c r="G7" s="122"/>
      <c r="H7" s="129"/>
      <c r="I7" s="129"/>
    </row>
    <row r="8" spans="1:9" s="46" customFormat="1">
      <c r="A8" s="1"/>
      <c r="B8" s="341">
        <v>42980</v>
      </c>
      <c r="C8" s="342">
        <v>100</v>
      </c>
      <c r="D8" s="353">
        <f t="shared" si="0"/>
        <v>4</v>
      </c>
      <c r="E8" s="353">
        <v>96</v>
      </c>
      <c r="F8" s="381" t="s">
        <v>3548</v>
      </c>
      <c r="G8" s="122"/>
      <c r="H8" s="129"/>
      <c r="I8" s="129"/>
    </row>
    <row r="9" spans="1:9" s="46" customFormat="1">
      <c r="A9" s="1"/>
      <c r="B9" s="341">
        <v>42981</v>
      </c>
      <c r="C9" s="342">
        <v>163.22999999999999</v>
      </c>
      <c r="D9" s="353">
        <f t="shared" si="0"/>
        <v>6.5300000000000011</v>
      </c>
      <c r="E9" s="353">
        <v>156.69999999999999</v>
      </c>
      <c r="F9" s="381" t="s">
        <v>3937</v>
      </c>
      <c r="G9" s="122"/>
      <c r="H9" s="129"/>
      <c r="I9" s="129"/>
    </row>
    <row r="10" spans="1:9" s="46" customFormat="1">
      <c r="A10" s="1"/>
      <c r="B10" s="341">
        <v>42982</v>
      </c>
      <c r="C10" s="342">
        <v>200</v>
      </c>
      <c r="D10" s="353">
        <f t="shared" si="0"/>
        <v>8</v>
      </c>
      <c r="E10" s="353">
        <v>192</v>
      </c>
      <c r="F10" s="378" t="s">
        <v>711</v>
      </c>
      <c r="G10" s="122"/>
      <c r="H10" s="129"/>
      <c r="I10" s="129"/>
    </row>
    <row r="11" spans="1:9" s="46" customFormat="1">
      <c r="A11" s="1"/>
      <c r="B11" s="341">
        <v>42983</v>
      </c>
      <c r="C11" s="342">
        <v>400</v>
      </c>
      <c r="D11" s="353">
        <f t="shared" si="0"/>
        <v>16</v>
      </c>
      <c r="E11" s="353">
        <v>384</v>
      </c>
      <c r="F11" s="378" t="s">
        <v>711</v>
      </c>
      <c r="G11" s="122"/>
      <c r="H11" s="129"/>
      <c r="I11" s="129"/>
    </row>
    <row r="12" spans="1:9" s="46" customFormat="1">
      <c r="A12" s="1"/>
      <c r="B12" s="341">
        <v>42983</v>
      </c>
      <c r="C12" s="342">
        <v>100</v>
      </c>
      <c r="D12" s="353">
        <f t="shared" si="0"/>
        <v>4</v>
      </c>
      <c r="E12" s="353">
        <v>96</v>
      </c>
      <c r="F12" s="381" t="s">
        <v>3938</v>
      </c>
      <c r="G12" s="122"/>
      <c r="H12" s="129"/>
      <c r="I12" s="129"/>
    </row>
    <row r="13" spans="1:9" s="46" customFormat="1">
      <c r="A13" s="1"/>
      <c r="B13" s="341">
        <v>42984</v>
      </c>
      <c r="C13" s="342">
        <v>80</v>
      </c>
      <c r="D13" s="353">
        <f t="shared" si="0"/>
        <v>3.2000000000000028</v>
      </c>
      <c r="E13" s="353">
        <v>76.8</v>
      </c>
      <c r="F13" s="381" t="s">
        <v>3939</v>
      </c>
      <c r="G13" s="122"/>
      <c r="H13" s="129"/>
      <c r="I13" s="129"/>
    </row>
    <row r="14" spans="1:9" s="46" customFormat="1">
      <c r="A14" s="1"/>
      <c r="B14" s="341">
        <v>42985</v>
      </c>
      <c r="C14" s="342">
        <v>50</v>
      </c>
      <c r="D14" s="353">
        <f t="shared" si="0"/>
        <v>2</v>
      </c>
      <c r="E14" s="353">
        <v>48</v>
      </c>
      <c r="F14" s="381" t="s">
        <v>3940</v>
      </c>
      <c r="G14" s="122"/>
      <c r="H14" s="129"/>
      <c r="I14" s="129"/>
    </row>
    <row r="15" spans="1:9" s="46" customFormat="1">
      <c r="A15" s="1"/>
      <c r="B15" s="341">
        <v>42986</v>
      </c>
      <c r="C15" s="342">
        <v>500</v>
      </c>
      <c r="D15" s="353">
        <f t="shared" si="0"/>
        <v>20</v>
      </c>
      <c r="E15" s="353">
        <v>480</v>
      </c>
      <c r="F15" s="378" t="s">
        <v>711</v>
      </c>
      <c r="G15" s="122"/>
      <c r="H15" s="129"/>
      <c r="I15" s="129"/>
    </row>
    <row r="16" spans="1:9" s="46" customFormat="1">
      <c r="A16" s="1"/>
      <c r="B16" s="341">
        <v>42986</v>
      </c>
      <c r="C16" s="342">
        <v>67</v>
      </c>
      <c r="D16" s="353">
        <f t="shared" si="0"/>
        <v>2.6800000000000068</v>
      </c>
      <c r="E16" s="353">
        <v>64.319999999999993</v>
      </c>
      <c r="F16" s="381" t="s">
        <v>3941</v>
      </c>
      <c r="G16" s="122"/>
      <c r="H16" s="129"/>
      <c r="I16" s="129"/>
    </row>
    <row r="17" spans="1:9" s="46" customFormat="1">
      <c r="A17" s="1"/>
      <c r="B17" s="341">
        <v>42988</v>
      </c>
      <c r="C17" s="342">
        <v>3</v>
      </c>
      <c r="D17" s="353">
        <f t="shared" si="0"/>
        <v>0.12000000000000011</v>
      </c>
      <c r="E17" s="353">
        <v>2.88</v>
      </c>
      <c r="F17" s="381" t="s">
        <v>2753</v>
      </c>
      <c r="G17" s="122"/>
      <c r="H17" s="129"/>
      <c r="I17" s="129"/>
    </row>
    <row r="18" spans="1:9" s="46" customFormat="1">
      <c r="A18" s="1"/>
      <c r="B18" s="341">
        <v>42989</v>
      </c>
      <c r="C18" s="342">
        <v>50</v>
      </c>
      <c r="D18" s="353">
        <f t="shared" si="0"/>
        <v>2</v>
      </c>
      <c r="E18" s="353">
        <v>48</v>
      </c>
      <c r="F18" s="378" t="s">
        <v>711</v>
      </c>
      <c r="G18" s="122"/>
      <c r="H18" s="129"/>
      <c r="I18" s="129"/>
    </row>
    <row r="19" spans="1:9" s="46" customFormat="1">
      <c r="A19" s="1"/>
      <c r="B19" s="341">
        <v>42990</v>
      </c>
      <c r="C19" s="342">
        <v>35.53</v>
      </c>
      <c r="D19" s="353">
        <f t="shared" si="0"/>
        <v>1.4200000000000017</v>
      </c>
      <c r="E19" s="353">
        <v>34.11</v>
      </c>
      <c r="F19" s="381" t="s">
        <v>3942</v>
      </c>
      <c r="G19" s="122"/>
      <c r="H19" s="129"/>
      <c r="I19" s="129"/>
    </row>
    <row r="20" spans="1:9" s="46" customFormat="1">
      <c r="A20" s="1"/>
      <c r="B20" s="341">
        <v>42990</v>
      </c>
      <c r="C20" s="342">
        <v>16.82</v>
      </c>
      <c r="D20" s="353">
        <f t="shared" si="0"/>
        <v>0.67000000000000171</v>
      </c>
      <c r="E20" s="353">
        <v>16.149999999999999</v>
      </c>
      <c r="F20" s="378">
        <v>9</v>
      </c>
      <c r="G20" s="122"/>
      <c r="H20" s="129"/>
      <c r="I20" s="129"/>
    </row>
    <row r="21" spans="1:9" s="46" customFormat="1">
      <c r="A21" s="1"/>
      <c r="B21" s="341">
        <v>42990</v>
      </c>
      <c r="C21" s="342">
        <v>90</v>
      </c>
      <c r="D21" s="353">
        <f t="shared" si="0"/>
        <v>3.5999999999999943</v>
      </c>
      <c r="E21" s="353">
        <v>86.4</v>
      </c>
      <c r="F21" s="381" t="s">
        <v>3943</v>
      </c>
      <c r="G21" s="122"/>
      <c r="H21" s="129"/>
      <c r="I21" s="129"/>
    </row>
    <row r="22" spans="1:9" s="46" customFormat="1">
      <c r="A22" s="1"/>
      <c r="B22" s="341">
        <v>42991</v>
      </c>
      <c r="C22" s="342">
        <v>50</v>
      </c>
      <c r="D22" s="353">
        <f t="shared" si="0"/>
        <v>2</v>
      </c>
      <c r="E22" s="353">
        <v>48</v>
      </c>
      <c r="F22" s="381" t="s">
        <v>3944</v>
      </c>
      <c r="G22" s="122"/>
      <c r="H22" s="129"/>
      <c r="I22" s="129"/>
    </row>
    <row r="23" spans="1:9" s="46" customFormat="1">
      <c r="A23" s="1"/>
      <c r="B23" s="341">
        <v>42991</v>
      </c>
      <c r="C23" s="342">
        <v>200</v>
      </c>
      <c r="D23" s="353">
        <f t="shared" si="0"/>
        <v>8</v>
      </c>
      <c r="E23" s="353">
        <v>192</v>
      </c>
      <c r="F23" s="381" t="s">
        <v>3945</v>
      </c>
      <c r="G23" s="122"/>
      <c r="H23" s="129"/>
      <c r="I23" s="129"/>
    </row>
    <row r="24" spans="1:9" s="46" customFormat="1">
      <c r="A24" s="1"/>
      <c r="B24" s="341">
        <v>42992</v>
      </c>
      <c r="C24" s="342">
        <v>78.8</v>
      </c>
      <c r="D24" s="353">
        <f t="shared" si="0"/>
        <v>3.1499999999999915</v>
      </c>
      <c r="E24" s="353">
        <v>75.650000000000006</v>
      </c>
      <c r="F24" s="381" t="s">
        <v>3946</v>
      </c>
      <c r="G24" s="122"/>
      <c r="H24" s="129"/>
      <c r="I24" s="129"/>
    </row>
    <row r="25" spans="1:9" s="46" customFormat="1">
      <c r="A25" s="1"/>
      <c r="B25" s="341">
        <v>42992</v>
      </c>
      <c r="C25" s="342">
        <v>50</v>
      </c>
      <c r="D25" s="353">
        <f t="shared" si="0"/>
        <v>2</v>
      </c>
      <c r="E25" s="353">
        <v>48</v>
      </c>
      <c r="F25" s="381" t="s">
        <v>3001</v>
      </c>
      <c r="G25" s="122"/>
      <c r="H25" s="129"/>
      <c r="I25" s="129"/>
    </row>
    <row r="26" spans="1:9" s="46" customFormat="1">
      <c r="A26" s="1"/>
      <c r="B26" s="341">
        <v>42992</v>
      </c>
      <c r="C26" s="342">
        <v>50.76</v>
      </c>
      <c r="D26" s="353">
        <f t="shared" si="0"/>
        <v>2.0300000000000011</v>
      </c>
      <c r="E26" s="353">
        <v>48.73</v>
      </c>
      <c r="F26" s="381" t="s">
        <v>2580</v>
      </c>
      <c r="G26" s="122"/>
      <c r="H26" s="129"/>
      <c r="I26" s="129"/>
    </row>
    <row r="27" spans="1:9" s="46" customFormat="1">
      <c r="A27" s="1"/>
      <c r="B27" s="341">
        <v>42994</v>
      </c>
      <c r="C27" s="342">
        <v>100</v>
      </c>
      <c r="D27" s="353">
        <f t="shared" si="0"/>
        <v>4</v>
      </c>
      <c r="E27" s="353">
        <v>96</v>
      </c>
      <c r="F27" s="381" t="s">
        <v>3947</v>
      </c>
      <c r="G27" s="122"/>
      <c r="H27" s="129"/>
      <c r="I27" s="129"/>
    </row>
    <row r="28" spans="1:9" s="46" customFormat="1">
      <c r="A28" s="1"/>
      <c r="B28" s="341">
        <v>42995</v>
      </c>
      <c r="C28" s="342">
        <v>500</v>
      </c>
      <c r="D28" s="353">
        <f t="shared" si="0"/>
        <v>20</v>
      </c>
      <c r="E28" s="353">
        <v>480</v>
      </c>
      <c r="F28" s="378" t="s">
        <v>711</v>
      </c>
      <c r="G28" s="122"/>
      <c r="H28" s="129"/>
      <c r="I28" s="129"/>
    </row>
    <row r="29" spans="1:9" s="46" customFormat="1">
      <c r="A29" s="1"/>
      <c r="B29" s="341">
        <v>42995</v>
      </c>
      <c r="C29" s="342">
        <v>50</v>
      </c>
      <c r="D29" s="353">
        <f t="shared" si="0"/>
        <v>2</v>
      </c>
      <c r="E29" s="353">
        <v>48</v>
      </c>
      <c r="F29" s="381" t="s">
        <v>3948</v>
      </c>
      <c r="G29" s="122"/>
      <c r="H29" s="129"/>
      <c r="I29" s="129"/>
    </row>
    <row r="30" spans="1:9" s="46" customFormat="1">
      <c r="A30" s="1"/>
      <c r="B30" s="341">
        <v>42995</v>
      </c>
      <c r="C30" s="342">
        <v>50</v>
      </c>
      <c r="D30" s="353">
        <f t="shared" si="0"/>
        <v>2</v>
      </c>
      <c r="E30" s="353">
        <v>48</v>
      </c>
      <c r="F30" s="381" t="s">
        <v>3949</v>
      </c>
      <c r="G30" s="122"/>
      <c r="H30" s="129"/>
      <c r="I30" s="129"/>
    </row>
    <row r="31" spans="1:9" s="46" customFormat="1">
      <c r="A31" s="1"/>
      <c r="B31" s="341">
        <v>42996</v>
      </c>
      <c r="C31" s="342">
        <v>100</v>
      </c>
      <c r="D31" s="353">
        <f t="shared" si="0"/>
        <v>4</v>
      </c>
      <c r="E31" s="353">
        <v>96</v>
      </c>
      <c r="F31" s="378" t="s">
        <v>711</v>
      </c>
      <c r="G31" s="122"/>
      <c r="H31" s="129"/>
      <c r="I31" s="129"/>
    </row>
    <row r="32" spans="1:9" s="46" customFormat="1">
      <c r="A32" s="1"/>
      <c r="B32" s="341">
        <v>42996</v>
      </c>
      <c r="C32" s="342">
        <v>39.340000000000003</v>
      </c>
      <c r="D32" s="353">
        <f t="shared" si="0"/>
        <v>1.5700000000000003</v>
      </c>
      <c r="E32" s="353">
        <v>37.770000000000003</v>
      </c>
      <c r="F32" s="381" t="s">
        <v>2198</v>
      </c>
      <c r="G32" s="122"/>
      <c r="H32" s="129"/>
      <c r="I32" s="129"/>
    </row>
    <row r="33" spans="1:9" s="46" customFormat="1">
      <c r="A33" s="1"/>
      <c r="B33" s="341">
        <v>42997</v>
      </c>
      <c r="C33" s="342">
        <v>204.65</v>
      </c>
      <c r="D33" s="353">
        <f t="shared" si="0"/>
        <v>8.1899999999999977</v>
      </c>
      <c r="E33" s="353">
        <v>196.46</v>
      </c>
      <c r="F33" s="381" t="s">
        <v>3950</v>
      </c>
      <c r="G33" s="122"/>
      <c r="H33" s="129"/>
      <c r="I33" s="129"/>
    </row>
    <row r="34" spans="1:9" s="46" customFormat="1">
      <c r="A34" s="1"/>
      <c r="B34" s="341">
        <v>42998</v>
      </c>
      <c r="C34" s="342">
        <v>45</v>
      </c>
      <c r="D34" s="353">
        <f t="shared" si="0"/>
        <v>1.7999999999999972</v>
      </c>
      <c r="E34" s="353">
        <v>43.2</v>
      </c>
      <c r="F34" s="378" t="s">
        <v>711</v>
      </c>
      <c r="G34" s="122"/>
      <c r="H34" s="129"/>
      <c r="I34" s="129"/>
    </row>
    <row r="35" spans="1:9" s="46" customFormat="1">
      <c r="A35" s="1"/>
      <c r="B35" s="341">
        <v>42998</v>
      </c>
      <c r="C35" s="342">
        <v>15.48</v>
      </c>
      <c r="D35" s="353">
        <f t="shared" si="0"/>
        <v>0.62000000000000099</v>
      </c>
      <c r="E35" s="353">
        <v>14.86</v>
      </c>
      <c r="F35" s="381" t="s">
        <v>3951</v>
      </c>
      <c r="G35" s="122"/>
      <c r="H35" s="129"/>
      <c r="I35" s="129"/>
    </row>
    <row r="36" spans="1:9" s="46" customFormat="1">
      <c r="A36" s="1"/>
      <c r="B36" s="341">
        <v>42998</v>
      </c>
      <c r="C36" s="342">
        <v>1000</v>
      </c>
      <c r="D36" s="353">
        <f t="shared" si="0"/>
        <v>40</v>
      </c>
      <c r="E36" s="353">
        <v>960</v>
      </c>
      <c r="F36" s="381" t="s">
        <v>3952</v>
      </c>
      <c r="G36" s="122"/>
      <c r="H36" s="129"/>
      <c r="I36" s="129"/>
    </row>
    <row r="37" spans="1:9" s="46" customFormat="1">
      <c r="A37" s="1"/>
      <c r="B37" s="341">
        <v>42999</v>
      </c>
      <c r="C37" s="342">
        <v>200</v>
      </c>
      <c r="D37" s="353">
        <f t="shared" si="0"/>
        <v>8</v>
      </c>
      <c r="E37" s="353">
        <v>192</v>
      </c>
      <c r="F37" s="378" t="s">
        <v>711</v>
      </c>
      <c r="G37" s="122"/>
      <c r="H37" s="129"/>
      <c r="I37" s="129"/>
    </row>
    <row r="38" spans="1:9" s="46" customFormat="1">
      <c r="A38" s="1"/>
      <c r="B38" s="341">
        <v>42999</v>
      </c>
      <c r="C38" s="342">
        <v>81.58</v>
      </c>
      <c r="D38" s="353">
        <f t="shared" si="0"/>
        <v>3.2600000000000051</v>
      </c>
      <c r="E38" s="353">
        <v>78.319999999999993</v>
      </c>
      <c r="F38" s="381" t="s">
        <v>3946</v>
      </c>
      <c r="G38" s="122"/>
      <c r="H38" s="129"/>
      <c r="I38" s="129"/>
    </row>
    <row r="39" spans="1:9" s="46" customFormat="1">
      <c r="A39" s="1"/>
      <c r="B39" s="341">
        <v>43000</v>
      </c>
      <c r="C39" s="342">
        <v>63.95</v>
      </c>
      <c r="D39" s="353">
        <f t="shared" si="0"/>
        <v>2.5600000000000023</v>
      </c>
      <c r="E39" s="353">
        <v>61.39</v>
      </c>
      <c r="F39" s="381" t="s">
        <v>2580</v>
      </c>
      <c r="G39" s="122"/>
      <c r="H39" s="129"/>
      <c r="I39" s="129"/>
    </row>
    <row r="40" spans="1:9" s="129" customFormat="1">
      <c r="A40" s="1"/>
      <c r="B40" s="341">
        <v>43002</v>
      </c>
      <c r="C40" s="342">
        <v>9.75</v>
      </c>
      <c r="D40" s="353">
        <f t="shared" si="0"/>
        <v>0.39000000000000057</v>
      </c>
      <c r="E40" s="353">
        <v>9.36</v>
      </c>
      <c r="F40" s="378" t="s">
        <v>711</v>
      </c>
      <c r="G40" s="122"/>
    </row>
    <row r="41" spans="1:9" s="129" customFormat="1">
      <c r="A41" s="1"/>
      <c r="B41" s="341">
        <v>43003</v>
      </c>
      <c r="C41" s="342">
        <v>50</v>
      </c>
      <c r="D41" s="353">
        <f t="shared" si="0"/>
        <v>2</v>
      </c>
      <c r="E41" s="353">
        <v>48</v>
      </c>
      <c r="F41" s="378" t="s">
        <v>711</v>
      </c>
      <c r="G41" s="122"/>
    </row>
    <row r="42" spans="1:9" s="129" customFormat="1">
      <c r="A42" s="1"/>
      <c r="B42" s="341">
        <v>43003</v>
      </c>
      <c r="C42" s="342">
        <v>50</v>
      </c>
      <c r="D42" s="353">
        <f t="shared" si="0"/>
        <v>2</v>
      </c>
      <c r="E42" s="353">
        <v>48</v>
      </c>
      <c r="F42" s="378" t="s">
        <v>711</v>
      </c>
      <c r="G42" s="122"/>
    </row>
    <row r="43" spans="1:9" s="129" customFormat="1">
      <c r="A43" s="1"/>
      <c r="B43" s="341">
        <v>43004</v>
      </c>
      <c r="C43" s="342">
        <v>200</v>
      </c>
      <c r="D43" s="353">
        <f t="shared" si="0"/>
        <v>8</v>
      </c>
      <c r="E43" s="353">
        <v>192</v>
      </c>
      <c r="F43" s="381" t="s">
        <v>3953</v>
      </c>
      <c r="G43" s="122"/>
    </row>
    <row r="44" spans="1:9" s="129" customFormat="1">
      <c r="A44" s="1"/>
      <c r="B44" s="341">
        <v>43005</v>
      </c>
      <c r="C44" s="342">
        <v>1000</v>
      </c>
      <c r="D44" s="353">
        <f t="shared" si="0"/>
        <v>40</v>
      </c>
      <c r="E44" s="353">
        <v>960</v>
      </c>
      <c r="F44" s="378" t="s">
        <v>711</v>
      </c>
      <c r="G44" s="122"/>
    </row>
    <row r="45" spans="1:9" s="129" customFormat="1">
      <c r="A45" s="1"/>
      <c r="B45" s="341">
        <v>43006</v>
      </c>
      <c r="C45" s="342">
        <v>50</v>
      </c>
      <c r="D45" s="353">
        <f t="shared" si="0"/>
        <v>2</v>
      </c>
      <c r="E45" s="353">
        <v>48</v>
      </c>
      <c r="F45" s="381" t="s">
        <v>3946</v>
      </c>
      <c r="G45" s="122"/>
    </row>
    <row r="46" spans="1:9" s="129" customFormat="1">
      <c r="A46" s="1"/>
      <c r="B46" s="341">
        <v>43006</v>
      </c>
      <c r="C46" s="342">
        <v>50</v>
      </c>
      <c r="D46" s="353">
        <f t="shared" si="0"/>
        <v>2</v>
      </c>
      <c r="E46" s="353">
        <v>48</v>
      </c>
      <c r="F46" s="381" t="s">
        <v>3954</v>
      </c>
      <c r="G46" s="122"/>
    </row>
    <row r="47" spans="1:9" s="129" customFormat="1">
      <c r="A47" s="1"/>
      <c r="B47" s="341">
        <v>43006</v>
      </c>
      <c r="C47" s="342">
        <v>400</v>
      </c>
      <c r="D47" s="353">
        <f t="shared" si="0"/>
        <v>16</v>
      </c>
      <c r="E47" s="353">
        <v>384</v>
      </c>
      <c r="F47" s="378" t="s">
        <v>711</v>
      </c>
      <c r="G47" s="122"/>
    </row>
    <row r="48" spans="1:9" s="129" customFormat="1">
      <c r="A48" s="1"/>
      <c r="B48" s="341">
        <v>43006</v>
      </c>
      <c r="C48" s="342">
        <v>69.540000000000006</v>
      </c>
      <c r="D48" s="353">
        <f t="shared" si="0"/>
        <v>2.7800000000000011</v>
      </c>
      <c r="E48" s="353">
        <v>66.760000000000005</v>
      </c>
      <c r="F48" s="381" t="s">
        <v>3955</v>
      </c>
      <c r="G48" s="122"/>
    </row>
    <row r="49" spans="1:8" s="129" customFormat="1">
      <c r="A49" s="1"/>
      <c r="B49" s="341">
        <v>43007</v>
      </c>
      <c r="C49" s="342">
        <v>50</v>
      </c>
      <c r="D49" s="353">
        <f t="shared" si="0"/>
        <v>2</v>
      </c>
      <c r="E49" s="353">
        <v>48</v>
      </c>
      <c r="F49" s="381" t="s">
        <v>3956</v>
      </c>
      <c r="G49" s="122"/>
    </row>
    <row r="50" spans="1:8" s="129" customFormat="1">
      <c r="A50" s="1"/>
      <c r="B50" s="341">
        <v>43007</v>
      </c>
      <c r="C50" s="342">
        <v>50</v>
      </c>
      <c r="D50" s="353">
        <f t="shared" si="0"/>
        <v>2</v>
      </c>
      <c r="E50" s="353">
        <v>48</v>
      </c>
      <c r="F50" s="381" t="s">
        <v>3957</v>
      </c>
      <c r="G50" s="122"/>
    </row>
    <row r="51" spans="1:8" s="129" customFormat="1">
      <c r="A51" s="1"/>
      <c r="B51" s="341">
        <v>43008</v>
      </c>
      <c r="C51" s="342">
        <v>222.77</v>
      </c>
      <c r="D51" s="353">
        <f t="shared" si="0"/>
        <v>8.9099999999999966</v>
      </c>
      <c r="E51" s="353">
        <v>213.86</v>
      </c>
      <c r="F51" s="378" t="s">
        <v>711</v>
      </c>
      <c r="G51" s="122"/>
    </row>
    <row r="52" spans="1:8" s="129" customFormat="1">
      <c r="A52" s="1"/>
      <c r="B52" s="341">
        <v>43008</v>
      </c>
      <c r="C52" s="342">
        <v>177.46</v>
      </c>
      <c r="D52" s="353">
        <f t="shared" si="0"/>
        <v>7.0999999999999943</v>
      </c>
      <c r="E52" s="353">
        <v>170.36</v>
      </c>
      <c r="F52" s="381" t="s">
        <v>3958</v>
      </c>
      <c r="G52" s="122"/>
    </row>
    <row r="53" spans="1:8" s="129" customFormat="1">
      <c r="A53" s="1"/>
      <c r="B53" s="341">
        <v>43008</v>
      </c>
      <c r="C53" s="342">
        <v>90.58</v>
      </c>
      <c r="D53" s="353">
        <f t="shared" si="0"/>
        <v>3.6200000000000045</v>
      </c>
      <c r="E53" s="353">
        <v>86.96</v>
      </c>
      <c r="F53" s="381" t="s">
        <v>1970</v>
      </c>
      <c r="G53" s="122"/>
    </row>
    <row r="54" spans="1:8">
      <c r="A54" s="1"/>
      <c r="B54" s="324" t="s">
        <v>29</v>
      </c>
      <c r="C54" s="325">
        <f>SUM(C5:C53)</f>
        <v>8104.43</v>
      </c>
      <c r="D54" s="325">
        <f>SUM(D5:D53)</f>
        <v>324.16999999999996</v>
      </c>
      <c r="E54" s="325">
        <f>SUM(E5:E53)</f>
        <v>7780.26</v>
      </c>
      <c r="F54" s="301"/>
      <c r="H54" s="129"/>
    </row>
    <row r="55" spans="1:8">
      <c r="B55" s="182" t="s">
        <v>34</v>
      </c>
      <c r="C55" s="185">
        <f>C54*0.04</f>
        <v>324.17720000000003</v>
      </c>
      <c r="D55" s="46"/>
      <c r="F55" s="190"/>
      <c r="H55" s="129"/>
    </row>
    <row r="56" spans="1:8">
      <c r="F56" s="190"/>
      <c r="H56" s="129"/>
    </row>
    <row r="57" spans="1:8">
      <c r="D57" s="334"/>
      <c r="F57" s="190"/>
      <c r="H57" s="129"/>
    </row>
    <row r="58" spans="1:8">
      <c r="F58" s="190"/>
      <c r="H58" s="129"/>
    </row>
    <row r="59" spans="1:8">
      <c r="F59" s="190"/>
      <c r="H59" s="129"/>
    </row>
    <row r="60" spans="1:8">
      <c r="F60" s="190"/>
      <c r="H60" s="129"/>
    </row>
    <row r="61" spans="1:8">
      <c r="F61" s="190"/>
      <c r="H61" s="129"/>
    </row>
    <row r="62" spans="1:8">
      <c r="F62" s="190"/>
      <c r="H62" s="129"/>
    </row>
    <row r="63" spans="1:8">
      <c r="F63" s="190"/>
      <c r="H63" s="129"/>
    </row>
    <row r="64" spans="1:8">
      <c r="F64" s="190"/>
      <c r="H64" s="129"/>
    </row>
    <row r="65" spans="6:8">
      <c r="F65" s="190"/>
      <c r="H65" s="129"/>
    </row>
    <row r="66" spans="6:8">
      <c r="F66" s="190"/>
      <c r="H66" s="129"/>
    </row>
    <row r="67" spans="6:8">
      <c r="F67" s="190"/>
      <c r="H67" s="129"/>
    </row>
    <row r="68" spans="6:8">
      <c r="F68" s="190"/>
      <c r="H68" s="129"/>
    </row>
    <row r="69" spans="6:8">
      <c r="F69" s="190"/>
      <c r="H69" s="129"/>
    </row>
    <row r="70" spans="6:8">
      <c r="F70" s="190"/>
      <c r="H70" s="129"/>
    </row>
    <row r="71" spans="6:8">
      <c r="F71" s="190"/>
      <c r="H71" s="129"/>
    </row>
    <row r="72" spans="6:8">
      <c r="F72" s="190"/>
      <c r="H72" s="129"/>
    </row>
    <row r="73" spans="6:8">
      <c r="F73" s="190"/>
      <c r="H73" s="129"/>
    </row>
    <row r="74" spans="6:8">
      <c r="F74" s="190"/>
      <c r="H74" s="129"/>
    </row>
    <row r="75" spans="6:8">
      <c r="F75" s="190"/>
      <c r="H75" s="129"/>
    </row>
    <row r="76" spans="6:8">
      <c r="F76" s="190"/>
      <c r="H76" s="129"/>
    </row>
    <row r="77" spans="6:8">
      <c r="F77" s="190"/>
      <c r="H77" s="129"/>
    </row>
    <row r="78" spans="6:8">
      <c r="F78" s="190"/>
      <c r="H78" s="129"/>
    </row>
    <row r="79" spans="6:8">
      <c r="F79" s="190"/>
      <c r="H79" s="129"/>
    </row>
    <row r="80" spans="6:8">
      <c r="F80" s="190"/>
      <c r="H80" s="129"/>
    </row>
    <row r="81" spans="6:8">
      <c r="F81" s="190"/>
      <c r="H81" s="129"/>
    </row>
    <row r="82" spans="6:8">
      <c r="F82" s="190"/>
      <c r="H82" s="129"/>
    </row>
    <row r="83" spans="6:8">
      <c r="F83" s="190"/>
      <c r="H83" s="129"/>
    </row>
    <row r="84" spans="6:8">
      <c r="F84" s="190"/>
      <c r="H84" s="129"/>
    </row>
    <row r="85" spans="6:8">
      <c r="F85" s="190"/>
      <c r="H85" s="129"/>
    </row>
    <row r="86" spans="6:8">
      <c r="F86" s="190"/>
      <c r="H86" s="129"/>
    </row>
    <row r="87" spans="6:8">
      <c r="F87" s="190"/>
      <c r="H87" s="129"/>
    </row>
  </sheetData>
  <sheetProtection algorithmName="SHA-512" hashValue="KPM1b4zwnjlBVmqToXF/mshn2uisT+HFAWz8nlq5BpC9CmWFalCBO6trnrIPYZiPiX9tVuF0GqIc/iu+um/DkA==" saltValue="Y3dDDZCNLvmP/alOHvFCZw==" spinCount="100000" sheet="1" objects="1" scenarios="1"/>
  <mergeCells count="1">
    <mergeCell ref="C1:F1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0"/>
  <sheetViews>
    <sheetView workbookViewId="0">
      <selection activeCell="A4" sqref="A4"/>
    </sheetView>
  </sheetViews>
  <sheetFormatPr defaultColWidth="8.85546875" defaultRowHeight="15"/>
  <cols>
    <col min="1" max="1" width="8.85546875" style="129" customWidth="1"/>
    <col min="2" max="2" width="15.140625" style="129" customWidth="1"/>
    <col min="3" max="3" width="20.7109375" style="129" customWidth="1"/>
    <col min="4" max="4" width="37.42578125" style="129" customWidth="1"/>
    <col min="5" max="16384" width="8.85546875" style="129"/>
  </cols>
  <sheetData>
    <row r="1" spans="1:4" ht="36.75" customHeight="1">
      <c r="A1" s="13"/>
      <c r="C1" s="400" t="s">
        <v>73</v>
      </c>
      <c r="D1" s="400"/>
    </row>
    <row r="2" spans="1:4" ht="2.1" customHeight="1">
      <c r="B2" s="428"/>
      <c r="C2" s="428"/>
      <c r="D2" s="428"/>
    </row>
    <row r="3" spans="1:4">
      <c r="B3" s="335" t="s">
        <v>11</v>
      </c>
      <c r="C3" s="336">
        <f>C180</f>
        <v>27415.360000000001</v>
      </c>
      <c r="D3" s="337"/>
    </row>
    <row r="4" spans="1:4">
      <c r="B4" s="338"/>
      <c r="C4" s="339"/>
      <c r="D4" s="340"/>
    </row>
    <row r="5" spans="1:4">
      <c r="B5" s="47" t="s">
        <v>7</v>
      </c>
      <c r="C5" s="125" t="s">
        <v>8</v>
      </c>
      <c r="D5" s="49" t="s">
        <v>9</v>
      </c>
    </row>
    <row r="6" spans="1:4">
      <c r="B6" s="341">
        <v>42979</v>
      </c>
      <c r="C6" s="342" t="s">
        <v>3959</v>
      </c>
      <c r="D6" s="378" t="s">
        <v>711</v>
      </c>
    </row>
    <row r="7" spans="1:4">
      <c r="B7" s="341">
        <v>42979</v>
      </c>
      <c r="C7" s="342">
        <v>300</v>
      </c>
      <c r="D7" s="378" t="s">
        <v>711</v>
      </c>
    </row>
    <row r="8" spans="1:4">
      <c r="B8" s="341">
        <v>42979</v>
      </c>
      <c r="C8" s="342">
        <v>100</v>
      </c>
      <c r="D8" s="378" t="s">
        <v>3960</v>
      </c>
    </row>
    <row r="9" spans="1:4">
      <c r="B9" s="341">
        <v>42979</v>
      </c>
      <c r="C9" s="342">
        <v>300</v>
      </c>
      <c r="D9" s="378" t="s">
        <v>711</v>
      </c>
    </row>
    <row r="10" spans="1:4">
      <c r="B10" s="341">
        <v>42979</v>
      </c>
      <c r="C10" s="342">
        <v>25</v>
      </c>
      <c r="D10" s="378" t="s">
        <v>3961</v>
      </c>
    </row>
    <row r="11" spans="1:4">
      <c r="B11" s="341">
        <v>42979</v>
      </c>
      <c r="C11" s="342">
        <v>150</v>
      </c>
      <c r="D11" s="378" t="s">
        <v>3962</v>
      </c>
    </row>
    <row r="12" spans="1:4">
      <c r="B12" s="341">
        <v>42979</v>
      </c>
      <c r="C12" s="342">
        <v>30</v>
      </c>
      <c r="D12" s="378" t="s">
        <v>3963</v>
      </c>
    </row>
    <row r="13" spans="1:4">
      <c r="B13" s="341">
        <v>42979</v>
      </c>
      <c r="C13" s="342">
        <v>300</v>
      </c>
      <c r="D13" s="378" t="s">
        <v>3964</v>
      </c>
    </row>
    <row r="14" spans="1:4">
      <c r="B14" s="341">
        <v>42979</v>
      </c>
      <c r="C14" s="342">
        <v>100</v>
      </c>
      <c r="D14" s="378" t="s">
        <v>3965</v>
      </c>
    </row>
    <row r="15" spans="1:4">
      <c r="B15" s="341">
        <v>42979</v>
      </c>
      <c r="C15" s="342" t="s">
        <v>3959</v>
      </c>
      <c r="D15" s="378" t="s">
        <v>3966</v>
      </c>
    </row>
    <row r="16" spans="1:4">
      <c r="B16" s="341">
        <v>42979</v>
      </c>
      <c r="C16" s="342">
        <v>20</v>
      </c>
      <c r="D16" s="378" t="s">
        <v>711</v>
      </c>
    </row>
    <row r="17" spans="2:4">
      <c r="B17" s="341">
        <v>42979</v>
      </c>
      <c r="C17" s="342">
        <v>300</v>
      </c>
      <c r="D17" s="378" t="s">
        <v>3967</v>
      </c>
    </row>
    <row r="18" spans="2:4">
      <c r="B18" s="341">
        <v>42979</v>
      </c>
      <c r="C18" s="342">
        <v>100</v>
      </c>
      <c r="D18" s="378" t="s">
        <v>711</v>
      </c>
    </row>
    <row r="19" spans="2:4">
      <c r="B19" s="341">
        <v>42979</v>
      </c>
      <c r="C19" s="342">
        <v>300</v>
      </c>
      <c r="D19" s="378" t="s">
        <v>711</v>
      </c>
    </row>
    <row r="20" spans="2:4">
      <c r="B20" s="341">
        <v>42979</v>
      </c>
      <c r="C20" s="342" t="s">
        <v>3968</v>
      </c>
      <c r="D20" s="378" t="s">
        <v>3969</v>
      </c>
    </row>
    <row r="21" spans="2:4">
      <c r="B21" s="341">
        <v>42979</v>
      </c>
      <c r="C21" s="342">
        <v>200</v>
      </c>
      <c r="D21" s="378" t="s">
        <v>3970</v>
      </c>
    </row>
    <row r="22" spans="2:4">
      <c r="B22" s="341">
        <v>42979</v>
      </c>
      <c r="C22" s="342">
        <v>140</v>
      </c>
      <c r="D22" s="378" t="s">
        <v>3971</v>
      </c>
    </row>
    <row r="23" spans="2:4">
      <c r="B23" s="341">
        <v>42980</v>
      </c>
      <c r="C23" s="342" t="s">
        <v>3959</v>
      </c>
      <c r="D23" s="378" t="s">
        <v>711</v>
      </c>
    </row>
    <row r="24" spans="2:4">
      <c r="B24" s="341">
        <v>42980</v>
      </c>
      <c r="C24" s="342">
        <v>10</v>
      </c>
      <c r="D24" s="378" t="s">
        <v>3972</v>
      </c>
    </row>
    <row r="25" spans="2:4">
      <c r="B25" s="341">
        <v>42980</v>
      </c>
      <c r="C25" s="342">
        <v>10</v>
      </c>
      <c r="D25" s="378" t="s">
        <v>3973</v>
      </c>
    </row>
    <row r="26" spans="2:4">
      <c r="B26" s="341">
        <v>42980</v>
      </c>
      <c r="C26" s="342">
        <v>150</v>
      </c>
      <c r="D26" s="378" t="s">
        <v>3974</v>
      </c>
    </row>
    <row r="27" spans="2:4">
      <c r="B27" s="341">
        <v>42981</v>
      </c>
      <c r="C27" s="342">
        <v>30</v>
      </c>
      <c r="D27" s="378" t="s">
        <v>3975</v>
      </c>
    </row>
    <row r="28" spans="2:4">
      <c r="B28" s="341">
        <v>42981</v>
      </c>
      <c r="C28" s="342">
        <v>980</v>
      </c>
      <c r="D28" s="378" t="s">
        <v>3976</v>
      </c>
    </row>
    <row r="29" spans="2:4">
      <c r="B29" s="341">
        <v>42981</v>
      </c>
      <c r="C29" s="342">
        <v>500</v>
      </c>
      <c r="D29" s="378" t="s">
        <v>3977</v>
      </c>
    </row>
    <row r="30" spans="2:4">
      <c r="B30" s="341">
        <v>42982</v>
      </c>
      <c r="C30" s="342">
        <v>100</v>
      </c>
      <c r="D30" s="378" t="s">
        <v>3978</v>
      </c>
    </row>
    <row r="31" spans="2:4">
      <c r="B31" s="341">
        <v>42982</v>
      </c>
      <c r="C31" s="342">
        <v>100</v>
      </c>
      <c r="D31" s="378" t="s">
        <v>3979</v>
      </c>
    </row>
    <row r="32" spans="2:4">
      <c r="B32" s="341">
        <v>42982</v>
      </c>
      <c r="C32" s="342">
        <v>300</v>
      </c>
      <c r="D32" s="378" t="s">
        <v>711</v>
      </c>
    </row>
    <row r="33" spans="2:4">
      <c r="B33" s="341">
        <v>42983</v>
      </c>
      <c r="C33" s="342">
        <v>200</v>
      </c>
      <c r="D33" s="378" t="s">
        <v>3980</v>
      </c>
    </row>
    <row r="34" spans="2:4">
      <c r="B34" s="341">
        <v>42983</v>
      </c>
      <c r="C34" s="342">
        <v>500</v>
      </c>
      <c r="D34" s="378" t="s">
        <v>3981</v>
      </c>
    </row>
    <row r="35" spans="2:4">
      <c r="B35" s="341">
        <v>42983</v>
      </c>
      <c r="C35" s="342">
        <v>100</v>
      </c>
      <c r="D35" s="378" t="s">
        <v>711</v>
      </c>
    </row>
    <row r="36" spans="2:4">
      <c r="B36" s="341">
        <v>42983</v>
      </c>
      <c r="C36" s="342">
        <v>200</v>
      </c>
      <c r="D36" s="378" t="s">
        <v>711</v>
      </c>
    </row>
    <row r="37" spans="2:4">
      <c r="B37" s="341">
        <v>42983</v>
      </c>
      <c r="C37" s="342">
        <v>10</v>
      </c>
      <c r="D37" s="378" t="s">
        <v>711</v>
      </c>
    </row>
    <row r="38" spans="2:4">
      <c r="B38" s="341">
        <v>42983</v>
      </c>
      <c r="C38" s="342">
        <v>100</v>
      </c>
      <c r="D38" s="378" t="s">
        <v>3982</v>
      </c>
    </row>
    <row r="39" spans="2:4">
      <c r="B39" s="341">
        <v>42983</v>
      </c>
      <c r="C39" s="342">
        <v>50</v>
      </c>
      <c r="D39" s="378" t="s">
        <v>3983</v>
      </c>
    </row>
    <row r="40" spans="2:4">
      <c r="B40" s="341">
        <v>42984</v>
      </c>
      <c r="C40" s="342">
        <v>200</v>
      </c>
      <c r="D40" s="378" t="s">
        <v>711</v>
      </c>
    </row>
    <row r="41" spans="2:4">
      <c r="B41" s="341">
        <v>42985</v>
      </c>
      <c r="C41" s="342">
        <v>100</v>
      </c>
      <c r="D41" s="378" t="s">
        <v>711</v>
      </c>
    </row>
    <row r="42" spans="2:4">
      <c r="B42" s="341">
        <v>42985</v>
      </c>
      <c r="C42" s="342">
        <v>75</v>
      </c>
      <c r="D42" s="378" t="s">
        <v>3978</v>
      </c>
    </row>
    <row r="43" spans="2:4">
      <c r="B43" s="341">
        <v>42986</v>
      </c>
      <c r="C43" s="342">
        <v>35</v>
      </c>
      <c r="D43" s="378" t="s">
        <v>3984</v>
      </c>
    </row>
    <row r="44" spans="2:4">
      <c r="B44" s="341">
        <v>42986</v>
      </c>
      <c r="C44" s="342">
        <v>500</v>
      </c>
      <c r="D44" s="378" t="s">
        <v>711</v>
      </c>
    </row>
    <row r="45" spans="2:4">
      <c r="B45" s="341">
        <v>42986</v>
      </c>
      <c r="C45" s="342">
        <v>100</v>
      </c>
      <c r="D45" s="378" t="s">
        <v>711</v>
      </c>
    </row>
    <row r="46" spans="2:4">
      <c r="B46" s="341">
        <v>42988</v>
      </c>
      <c r="C46" s="342">
        <v>100</v>
      </c>
      <c r="D46" s="378" t="s">
        <v>3985</v>
      </c>
    </row>
    <row r="47" spans="2:4">
      <c r="B47" s="341">
        <v>42988</v>
      </c>
      <c r="C47" s="342">
        <v>100</v>
      </c>
      <c r="D47" s="378" t="s">
        <v>711</v>
      </c>
    </row>
    <row r="48" spans="2:4">
      <c r="B48" s="341">
        <v>42988</v>
      </c>
      <c r="C48" s="342">
        <v>500</v>
      </c>
      <c r="D48" s="378" t="s">
        <v>711</v>
      </c>
    </row>
    <row r="49" spans="2:8">
      <c r="B49" s="341">
        <v>42988</v>
      </c>
      <c r="C49" s="342">
        <v>300.22000000000003</v>
      </c>
      <c r="D49" s="378" t="s">
        <v>3986</v>
      </c>
    </row>
    <row r="50" spans="2:8">
      <c r="B50" s="341">
        <v>42989</v>
      </c>
      <c r="C50" s="342">
        <v>1</v>
      </c>
      <c r="D50" s="378" t="s">
        <v>3987</v>
      </c>
    </row>
    <row r="51" spans="2:8">
      <c r="B51" s="341">
        <v>42989</v>
      </c>
      <c r="C51" s="342">
        <v>300</v>
      </c>
      <c r="D51" s="378" t="s">
        <v>3988</v>
      </c>
    </row>
    <row r="52" spans="2:8">
      <c r="B52" s="341">
        <v>42989</v>
      </c>
      <c r="C52" s="342">
        <v>100</v>
      </c>
      <c r="D52" s="378" t="s">
        <v>3989</v>
      </c>
    </row>
    <row r="53" spans="2:8">
      <c r="B53" s="341">
        <v>42989</v>
      </c>
      <c r="C53" s="342">
        <v>50</v>
      </c>
      <c r="D53" s="378" t="s">
        <v>3984</v>
      </c>
    </row>
    <row r="54" spans="2:8">
      <c r="B54" s="341">
        <v>42989</v>
      </c>
      <c r="C54" s="342">
        <v>300</v>
      </c>
      <c r="D54" s="378" t="s">
        <v>3990</v>
      </c>
    </row>
    <row r="55" spans="2:8">
      <c r="B55" s="341">
        <v>42989</v>
      </c>
      <c r="C55" s="342">
        <v>100</v>
      </c>
      <c r="D55" s="378" t="s">
        <v>3991</v>
      </c>
      <c r="H55" s="186"/>
    </row>
    <row r="56" spans="2:8">
      <c r="B56" s="341">
        <v>42989</v>
      </c>
      <c r="C56" s="342">
        <v>100</v>
      </c>
      <c r="D56" s="378" t="s">
        <v>3992</v>
      </c>
    </row>
    <row r="57" spans="2:8">
      <c r="B57" s="341">
        <v>42989</v>
      </c>
      <c r="C57" s="342">
        <v>100</v>
      </c>
      <c r="D57" s="378" t="s">
        <v>3993</v>
      </c>
    </row>
    <row r="58" spans="2:8">
      <c r="B58" s="341">
        <v>42989</v>
      </c>
      <c r="C58" s="342">
        <v>100</v>
      </c>
      <c r="D58" s="378" t="s">
        <v>3994</v>
      </c>
    </row>
    <row r="59" spans="2:8">
      <c r="B59" s="341">
        <v>42989</v>
      </c>
      <c r="C59" s="342">
        <v>25</v>
      </c>
      <c r="D59" s="378" t="s">
        <v>711</v>
      </c>
    </row>
    <row r="60" spans="2:8">
      <c r="B60" s="341">
        <v>42989</v>
      </c>
      <c r="C60" s="342">
        <v>5</v>
      </c>
      <c r="D60" s="378" t="s">
        <v>3995</v>
      </c>
    </row>
    <row r="61" spans="2:8">
      <c r="B61" s="341">
        <v>42989</v>
      </c>
      <c r="C61" s="342">
        <v>300</v>
      </c>
      <c r="D61" s="378" t="s">
        <v>3974</v>
      </c>
    </row>
    <row r="62" spans="2:8">
      <c r="B62" s="341">
        <v>42989</v>
      </c>
      <c r="C62" s="342">
        <v>200</v>
      </c>
      <c r="D62" s="378" t="s">
        <v>711</v>
      </c>
    </row>
    <row r="63" spans="2:8">
      <c r="B63" s="341">
        <v>42989</v>
      </c>
      <c r="C63" s="342">
        <v>100</v>
      </c>
      <c r="D63" s="378" t="s">
        <v>3978</v>
      </c>
    </row>
    <row r="64" spans="2:8">
      <c r="B64" s="341">
        <v>42990</v>
      </c>
      <c r="C64" s="342">
        <v>60</v>
      </c>
      <c r="D64" s="378" t="s">
        <v>711</v>
      </c>
    </row>
    <row r="65" spans="2:4">
      <c r="B65" s="341">
        <v>42990</v>
      </c>
      <c r="C65" s="342">
        <v>100</v>
      </c>
      <c r="D65" s="378" t="s">
        <v>711</v>
      </c>
    </row>
    <row r="66" spans="2:4">
      <c r="B66" s="341">
        <v>42990</v>
      </c>
      <c r="C66" s="342">
        <v>30</v>
      </c>
      <c r="D66" s="378" t="s">
        <v>3996</v>
      </c>
    </row>
    <row r="67" spans="2:4">
      <c r="B67" s="341">
        <v>42990</v>
      </c>
      <c r="C67" s="342">
        <v>100</v>
      </c>
      <c r="D67" s="378" t="s">
        <v>3997</v>
      </c>
    </row>
    <row r="68" spans="2:4">
      <c r="B68" s="341">
        <v>42990</v>
      </c>
      <c r="C68" s="342">
        <v>118</v>
      </c>
      <c r="D68" s="378" t="s">
        <v>3978</v>
      </c>
    </row>
    <row r="69" spans="2:4">
      <c r="B69" s="341">
        <v>42990</v>
      </c>
      <c r="C69" s="342">
        <v>300</v>
      </c>
      <c r="D69" s="378" t="s">
        <v>711</v>
      </c>
    </row>
    <row r="70" spans="2:4">
      <c r="B70" s="341">
        <v>42990</v>
      </c>
      <c r="C70" s="342">
        <v>300</v>
      </c>
      <c r="D70" s="378" t="s">
        <v>3998</v>
      </c>
    </row>
    <row r="71" spans="2:4">
      <c r="B71" s="341">
        <v>42990</v>
      </c>
      <c r="C71" s="342">
        <v>300</v>
      </c>
      <c r="D71" s="378" t="s">
        <v>3999</v>
      </c>
    </row>
    <row r="72" spans="2:4">
      <c r="B72" s="341">
        <v>42990</v>
      </c>
      <c r="C72" s="342">
        <v>300</v>
      </c>
      <c r="D72" s="378" t="s">
        <v>711</v>
      </c>
    </row>
    <row r="73" spans="2:4">
      <c r="B73" s="341">
        <v>42990</v>
      </c>
      <c r="C73" s="342">
        <v>100</v>
      </c>
      <c r="D73" s="378" t="s">
        <v>4000</v>
      </c>
    </row>
    <row r="74" spans="2:4">
      <c r="B74" s="341">
        <v>42990</v>
      </c>
      <c r="C74" s="342">
        <v>100</v>
      </c>
      <c r="D74" s="378" t="s">
        <v>3979</v>
      </c>
    </row>
    <row r="75" spans="2:4">
      <c r="B75" s="341">
        <v>42990</v>
      </c>
      <c r="C75" s="342">
        <v>100</v>
      </c>
      <c r="D75" s="378" t="s">
        <v>711</v>
      </c>
    </row>
    <row r="76" spans="2:4">
      <c r="B76" s="341">
        <v>42990</v>
      </c>
      <c r="C76" s="342">
        <v>10</v>
      </c>
      <c r="D76" s="378" t="s">
        <v>4001</v>
      </c>
    </row>
    <row r="77" spans="2:4">
      <c r="B77" s="341">
        <v>42991</v>
      </c>
      <c r="C77" s="342">
        <v>1</v>
      </c>
      <c r="D77" s="378" t="s">
        <v>4002</v>
      </c>
    </row>
    <row r="78" spans="2:4">
      <c r="B78" s="341">
        <v>42991</v>
      </c>
      <c r="C78" s="342">
        <v>10</v>
      </c>
      <c r="D78" s="378" t="s">
        <v>4003</v>
      </c>
    </row>
    <row r="79" spans="2:4">
      <c r="B79" s="341">
        <v>42991</v>
      </c>
      <c r="C79" s="342">
        <v>1</v>
      </c>
      <c r="D79" s="378" t="s">
        <v>711</v>
      </c>
    </row>
    <row r="80" spans="2:4">
      <c r="B80" s="341">
        <v>42991</v>
      </c>
      <c r="C80" s="342">
        <v>300</v>
      </c>
      <c r="D80" s="378" t="s">
        <v>4004</v>
      </c>
    </row>
    <row r="81" spans="2:4">
      <c r="B81" s="341">
        <v>42991</v>
      </c>
      <c r="C81" s="342">
        <v>500</v>
      </c>
      <c r="D81" s="378" t="s">
        <v>4005</v>
      </c>
    </row>
    <row r="82" spans="2:4">
      <c r="B82" s="341">
        <v>42991</v>
      </c>
      <c r="C82" s="342">
        <v>3</v>
      </c>
      <c r="D82" s="378" t="s">
        <v>3972</v>
      </c>
    </row>
    <row r="83" spans="2:4">
      <c r="B83" s="341">
        <v>42991</v>
      </c>
      <c r="C83" s="342">
        <v>3</v>
      </c>
      <c r="D83" s="378" t="s">
        <v>3973</v>
      </c>
    </row>
    <row r="84" spans="2:4">
      <c r="B84" s="341">
        <v>42991</v>
      </c>
      <c r="C84" s="342">
        <v>300</v>
      </c>
      <c r="D84" s="378" t="s">
        <v>4006</v>
      </c>
    </row>
    <row r="85" spans="2:4">
      <c r="B85" s="341">
        <v>42991</v>
      </c>
      <c r="C85" s="342">
        <v>25</v>
      </c>
      <c r="D85" s="378" t="s">
        <v>4007</v>
      </c>
    </row>
    <row r="86" spans="2:4">
      <c r="B86" s="341">
        <v>42991</v>
      </c>
      <c r="C86" s="342">
        <v>100</v>
      </c>
      <c r="D86" s="378" t="s">
        <v>3985</v>
      </c>
    </row>
    <row r="87" spans="2:4">
      <c r="B87" s="341">
        <v>42991</v>
      </c>
      <c r="C87" s="342">
        <v>100</v>
      </c>
      <c r="D87" s="378" t="s">
        <v>3985</v>
      </c>
    </row>
    <row r="88" spans="2:4">
      <c r="B88" s="341">
        <v>42991</v>
      </c>
      <c r="C88" s="342" t="s">
        <v>3959</v>
      </c>
      <c r="D88" s="378" t="s">
        <v>711</v>
      </c>
    </row>
    <row r="89" spans="2:4">
      <c r="B89" s="341">
        <v>42992</v>
      </c>
      <c r="C89" s="342">
        <v>100</v>
      </c>
      <c r="D89" s="378" t="s">
        <v>4008</v>
      </c>
    </row>
    <row r="90" spans="2:4">
      <c r="B90" s="341">
        <v>42992</v>
      </c>
      <c r="C90" s="342" t="s">
        <v>3959</v>
      </c>
      <c r="D90" s="378" t="s">
        <v>4009</v>
      </c>
    </row>
    <row r="91" spans="2:4">
      <c r="B91" s="341">
        <v>42992</v>
      </c>
      <c r="C91" s="342">
        <v>150</v>
      </c>
      <c r="D91" s="378" t="s">
        <v>3974</v>
      </c>
    </row>
    <row r="92" spans="2:4">
      <c r="B92" s="341">
        <v>42992</v>
      </c>
      <c r="C92" s="342">
        <v>300</v>
      </c>
      <c r="D92" s="378" t="s">
        <v>4010</v>
      </c>
    </row>
    <row r="93" spans="2:4">
      <c r="B93" s="341">
        <v>42992</v>
      </c>
      <c r="C93" s="342">
        <v>50</v>
      </c>
      <c r="D93" s="378" t="s">
        <v>4011</v>
      </c>
    </row>
    <row r="94" spans="2:4">
      <c r="B94" s="341">
        <v>42992</v>
      </c>
      <c r="C94" s="342">
        <v>522</v>
      </c>
      <c r="D94" s="378" t="s">
        <v>4012</v>
      </c>
    </row>
    <row r="95" spans="2:4">
      <c r="B95" s="341">
        <v>42992</v>
      </c>
      <c r="C95" s="342">
        <v>100</v>
      </c>
      <c r="D95" s="378" t="s">
        <v>711</v>
      </c>
    </row>
    <row r="96" spans="2:4">
      <c r="B96" s="341">
        <v>42992</v>
      </c>
      <c r="C96" s="342">
        <v>100</v>
      </c>
      <c r="D96" s="378" t="s">
        <v>4013</v>
      </c>
    </row>
    <row r="97" spans="2:4">
      <c r="B97" s="341">
        <v>42992</v>
      </c>
      <c r="C97" s="342">
        <v>300</v>
      </c>
      <c r="D97" s="378" t="s">
        <v>4014</v>
      </c>
    </row>
    <row r="98" spans="2:4">
      <c r="B98" s="341">
        <v>42992</v>
      </c>
      <c r="C98" s="342">
        <v>100</v>
      </c>
      <c r="D98" s="378" t="s">
        <v>711</v>
      </c>
    </row>
    <row r="99" spans="2:4">
      <c r="B99" s="341">
        <v>42992</v>
      </c>
      <c r="C99" s="342">
        <v>500</v>
      </c>
      <c r="D99" s="378" t="s">
        <v>711</v>
      </c>
    </row>
    <row r="100" spans="2:4">
      <c r="B100" s="341">
        <v>42992</v>
      </c>
      <c r="C100" s="342">
        <v>25</v>
      </c>
      <c r="D100" s="378" t="s">
        <v>4015</v>
      </c>
    </row>
    <row r="101" spans="2:4">
      <c r="B101" s="341">
        <v>42992</v>
      </c>
      <c r="C101" s="342">
        <v>30</v>
      </c>
      <c r="D101" s="378" t="s">
        <v>4016</v>
      </c>
    </row>
    <row r="102" spans="2:4">
      <c r="B102" s="341">
        <v>42992</v>
      </c>
      <c r="C102" s="342">
        <v>30</v>
      </c>
      <c r="D102" s="378" t="s">
        <v>4017</v>
      </c>
    </row>
    <row r="103" spans="2:4">
      <c r="B103" s="341">
        <v>42992</v>
      </c>
      <c r="C103" s="342" t="s">
        <v>4018</v>
      </c>
      <c r="D103" s="378" t="s">
        <v>711</v>
      </c>
    </row>
    <row r="104" spans="2:4">
      <c r="B104" s="341">
        <v>42992</v>
      </c>
      <c r="C104" s="342">
        <v>10</v>
      </c>
      <c r="D104" s="378" t="s">
        <v>3972</v>
      </c>
    </row>
    <row r="105" spans="2:4">
      <c r="B105" s="341">
        <v>42992</v>
      </c>
      <c r="C105" s="342">
        <v>10</v>
      </c>
      <c r="D105" s="378" t="s">
        <v>4019</v>
      </c>
    </row>
    <row r="106" spans="2:4">
      <c r="B106" s="341">
        <v>42992</v>
      </c>
      <c r="C106" s="342">
        <v>25</v>
      </c>
      <c r="D106" s="378" t="s">
        <v>711</v>
      </c>
    </row>
    <row r="107" spans="2:4">
      <c r="B107" s="341">
        <v>42992</v>
      </c>
      <c r="C107" s="342">
        <v>50</v>
      </c>
      <c r="D107" s="378" t="s">
        <v>4020</v>
      </c>
    </row>
    <row r="108" spans="2:4">
      <c r="B108" s="341">
        <v>42992</v>
      </c>
      <c r="C108" s="342">
        <v>25</v>
      </c>
      <c r="D108" s="378" t="s">
        <v>4021</v>
      </c>
    </row>
    <row r="109" spans="2:4">
      <c r="B109" s="341">
        <v>42992</v>
      </c>
      <c r="C109" s="342">
        <v>100</v>
      </c>
      <c r="D109" s="378" t="s">
        <v>4022</v>
      </c>
    </row>
    <row r="110" spans="2:4">
      <c r="B110" s="341">
        <v>42992</v>
      </c>
      <c r="C110" s="342">
        <v>1</v>
      </c>
      <c r="D110" s="378" t="s">
        <v>711</v>
      </c>
    </row>
    <row r="111" spans="2:4">
      <c r="B111" s="341">
        <v>42992</v>
      </c>
      <c r="C111" s="342">
        <v>100</v>
      </c>
      <c r="D111" s="378" t="s">
        <v>3961</v>
      </c>
    </row>
    <row r="112" spans="2:4">
      <c r="B112" s="341">
        <v>42992</v>
      </c>
      <c r="C112" s="342">
        <v>100</v>
      </c>
      <c r="D112" s="378" t="s">
        <v>711</v>
      </c>
    </row>
    <row r="113" spans="2:4">
      <c r="B113" s="341">
        <v>42992</v>
      </c>
      <c r="C113" s="342">
        <v>300</v>
      </c>
      <c r="D113" s="378" t="s">
        <v>4023</v>
      </c>
    </row>
    <row r="114" spans="2:4">
      <c r="B114" s="341">
        <v>42992</v>
      </c>
      <c r="C114" s="342">
        <v>300</v>
      </c>
      <c r="D114" s="378" t="s">
        <v>4024</v>
      </c>
    </row>
    <row r="115" spans="2:4">
      <c r="B115" s="341">
        <v>42992</v>
      </c>
      <c r="C115" s="342">
        <v>100</v>
      </c>
      <c r="D115" s="378" t="s">
        <v>711</v>
      </c>
    </row>
    <row r="116" spans="2:4">
      <c r="B116" s="341">
        <v>42992</v>
      </c>
      <c r="C116" s="342">
        <v>100</v>
      </c>
      <c r="D116" s="378" t="s">
        <v>4025</v>
      </c>
    </row>
    <row r="117" spans="2:4">
      <c r="B117" s="341">
        <v>42992</v>
      </c>
      <c r="C117" s="342">
        <v>100</v>
      </c>
      <c r="D117" s="378" t="s">
        <v>4026</v>
      </c>
    </row>
    <row r="118" spans="2:4">
      <c r="B118" s="341">
        <v>42992</v>
      </c>
      <c r="C118" s="342" t="s">
        <v>3959</v>
      </c>
      <c r="D118" s="378" t="s">
        <v>3971</v>
      </c>
    </row>
    <row r="119" spans="2:4">
      <c r="B119" s="341">
        <v>42992</v>
      </c>
      <c r="C119" s="342">
        <v>100</v>
      </c>
      <c r="D119" s="378" t="s">
        <v>4027</v>
      </c>
    </row>
    <row r="120" spans="2:4">
      <c r="B120" s="341">
        <v>42992</v>
      </c>
      <c r="C120" s="342">
        <v>100</v>
      </c>
      <c r="D120" s="378" t="s">
        <v>3991</v>
      </c>
    </row>
    <row r="121" spans="2:4">
      <c r="B121" s="341">
        <v>42992</v>
      </c>
      <c r="C121" s="342">
        <v>25</v>
      </c>
      <c r="D121" s="378" t="s">
        <v>3984</v>
      </c>
    </row>
    <row r="122" spans="2:4">
      <c r="B122" s="341">
        <v>42992</v>
      </c>
      <c r="C122" s="342">
        <v>300</v>
      </c>
      <c r="D122" s="378" t="s">
        <v>3977</v>
      </c>
    </row>
    <row r="123" spans="2:4">
      <c r="B123" s="341">
        <v>42992</v>
      </c>
      <c r="C123" s="342" t="s">
        <v>3959</v>
      </c>
      <c r="D123" s="378" t="s">
        <v>4028</v>
      </c>
    </row>
    <row r="124" spans="2:4">
      <c r="B124" s="341">
        <v>42992</v>
      </c>
      <c r="C124" s="342">
        <v>300</v>
      </c>
      <c r="D124" s="378" t="s">
        <v>711</v>
      </c>
    </row>
    <row r="125" spans="2:4">
      <c r="B125" s="341">
        <v>42992</v>
      </c>
      <c r="C125" s="342">
        <v>100</v>
      </c>
      <c r="D125" s="378" t="s">
        <v>4029</v>
      </c>
    </row>
    <row r="126" spans="2:4">
      <c r="B126" s="341">
        <v>42992</v>
      </c>
      <c r="C126" s="342">
        <v>300</v>
      </c>
      <c r="D126" s="378" t="s">
        <v>4030</v>
      </c>
    </row>
    <row r="127" spans="2:4">
      <c r="B127" s="341">
        <v>42992</v>
      </c>
      <c r="C127" s="342">
        <v>100</v>
      </c>
      <c r="D127" s="378" t="s">
        <v>711</v>
      </c>
    </row>
    <row r="128" spans="2:4">
      <c r="B128" s="341">
        <v>42992</v>
      </c>
      <c r="C128" s="342">
        <v>50</v>
      </c>
      <c r="D128" s="378" t="s">
        <v>4031</v>
      </c>
    </row>
    <row r="129" spans="2:4">
      <c r="B129" s="341">
        <v>42992</v>
      </c>
      <c r="C129" s="342">
        <v>20</v>
      </c>
      <c r="D129" s="378" t="s">
        <v>711</v>
      </c>
    </row>
    <row r="130" spans="2:4">
      <c r="B130" s="341">
        <v>42992</v>
      </c>
      <c r="C130" s="342" t="s">
        <v>3959</v>
      </c>
      <c r="D130" s="378" t="s">
        <v>4032</v>
      </c>
    </row>
    <row r="131" spans="2:4">
      <c r="B131" s="341">
        <v>42992</v>
      </c>
      <c r="C131" s="342">
        <v>50</v>
      </c>
      <c r="D131" s="378" t="s">
        <v>4033</v>
      </c>
    </row>
    <row r="132" spans="2:4">
      <c r="B132" s="341">
        <v>42992</v>
      </c>
      <c r="C132" s="342">
        <v>25</v>
      </c>
      <c r="D132" s="378" t="s">
        <v>4034</v>
      </c>
    </row>
    <row r="133" spans="2:4">
      <c r="B133" s="341">
        <v>42992</v>
      </c>
      <c r="C133" s="342">
        <v>100</v>
      </c>
      <c r="D133" s="378" t="s">
        <v>4035</v>
      </c>
    </row>
    <row r="134" spans="2:4">
      <c r="B134" s="341">
        <v>42992</v>
      </c>
      <c r="C134" s="342">
        <v>300</v>
      </c>
      <c r="D134" s="378" t="s">
        <v>4036</v>
      </c>
    </row>
    <row r="135" spans="2:4">
      <c r="B135" s="341">
        <v>42992</v>
      </c>
      <c r="C135" s="342">
        <v>500</v>
      </c>
      <c r="D135" s="378" t="s">
        <v>711</v>
      </c>
    </row>
    <row r="136" spans="2:4">
      <c r="B136" s="341">
        <v>42992</v>
      </c>
      <c r="C136" s="342">
        <v>100</v>
      </c>
      <c r="D136" s="378" t="s">
        <v>711</v>
      </c>
    </row>
    <row r="137" spans="2:4">
      <c r="B137" s="341">
        <v>42992</v>
      </c>
      <c r="C137" s="342">
        <v>300</v>
      </c>
      <c r="D137" s="378" t="s">
        <v>4037</v>
      </c>
    </row>
    <row r="138" spans="2:4">
      <c r="B138" s="341">
        <v>42992</v>
      </c>
      <c r="C138" s="342">
        <v>100</v>
      </c>
      <c r="D138" s="378" t="s">
        <v>4038</v>
      </c>
    </row>
    <row r="139" spans="2:4">
      <c r="B139" s="341">
        <v>42992</v>
      </c>
      <c r="C139" s="342">
        <v>300</v>
      </c>
      <c r="D139" s="378" t="s">
        <v>4039</v>
      </c>
    </row>
    <row r="140" spans="2:4">
      <c r="B140" s="341">
        <v>42992</v>
      </c>
      <c r="C140" s="342">
        <v>150</v>
      </c>
      <c r="D140" s="378" t="s">
        <v>4040</v>
      </c>
    </row>
    <row r="141" spans="2:4">
      <c r="B141" s="341">
        <v>42992</v>
      </c>
      <c r="C141" s="342">
        <v>30</v>
      </c>
      <c r="D141" s="378" t="s">
        <v>4041</v>
      </c>
    </row>
    <row r="142" spans="2:4">
      <c r="B142" s="341">
        <v>42992</v>
      </c>
      <c r="C142" s="342">
        <v>500</v>
      </c>
      <c r="D142" s="378" t="s">
        <v>4042</v>
      </c>
    </row>
    <row r="143" spans="2:4">
      <c r="B143" s="341">
        <v>42992</v>
      </c>
      <c r="C143" s="342">
        <v>100</v>
      </c>
      <c r="D143" s="378" t="s">
        <v>4043</v>
      </c>
    </row>
    <row r="144" spans="2:4">
      <c r="B144" s="341">
        <v>42992</v>
      </c>
      <c r="C144" s="342">
        <v>500</v>
      </c>
      <c r="D144" s="378" t="s">
        <v>4022</v>
      </c>
    </row>
    <row r="145" spans="2:4">
      <c r="B145" s="341">
        <v>42992</v>
      </c>
      <c r="C145" s="342">
        <v>30</v>
      </c>
      <c r="D145" s="378" t="s">
        <v>4044</v>
      </c>
    </row>
    <row r="146" spans="2:4">
      <c r="B146" s="341">
        <v>42992</v>
      </c>
      <c r="C146" s="342">
        <v>25</v>
      </c>
      <c r="D146" s="378" t="s">
        <v>4045</v>
      </c>
    </row>
    <row r="147" spans="2:4">
      <c r="B147" s="341">
        <v>42992</v>
      </c>
      <c r="C147" s="342">
        <v>500</v>
      </c>
      <c r="D147" s="378" t="s">
        <v>711</v>
      </c>
    </row>
    <row r="148" spans="2:4">
      <c r="B148" s="341">
        <v>42992</v>
      </c>
      <c r="C148" s="342">
        <v>200.14</v>
      </c>
      <c r="D148" s="378" t="s">
        <v>4046</v>
      </c>
    </row>
    <row r="149" spans="2:4">
      <c r="B149" s="341">
        <v>42992</v>
      </c>
      <c r="C149" s="342" t="s">
        <v>3968</v>
      </c>
      <c r="D149" s="378" t="s">
        <v>4047</v>
      </c>
    </row>
    <row r="150" spans="2:4">
      <c r="B150" s="341">
        <v>42992</v>
      </c>
      <c r="C150" s="342">
        <v>100</v>
      </c>
      <c r="D150" s="378" t="s">
        <v>4048</v>
      </c>
    </row>
    <row r="151" spans="2:4">
      <c r="B151" s="341">
        <v>42992</v>
      </c>
      <c r="C151" s="342">
        <v>500</v>
      </c>
      <c r="D151" s="378" t="s">
        <v>711</v>
      </c>
    </row>
    <row r="152" spans="2:4">
      <c r="B152" s="341">
        <v>42992</v>
      </c>
      <c r="C152" s="342">
        <v>100</v>
      </c>
      <c r="D152" s="378" t="s">
        <v>711</v>
      </c>
    </row>
    <row r="153" spans="2:4">
      <c r="B153" s="341">
        <v>42993</v>
      </c>
      <c r="C153" s="342">
        <v>500</v>
      </c>
      <c r="D153" s="378" t="s">
        <v>711</v>
      </c>
    </row>
    <row r="154" spans="2:4">
      <c r="B154" s="341">
        <v>42993</v>
      </c>
      <c r="C154" s="342">
        <v>80</v>
      </c>
      <c r="D154" s="378" t="s">
        <v>711</v>
      </c>
    </row>
    <row r="155" spans="2:4">
      <c r="B155" s="341">
        <v>42993</v>
      </c>
      <c r="C155" s="342">
        <v>300</v>
      </c>
      <c r="D155" s="378" t="s">
        <v>711</v>
      </c>
    </row>
    <row r="156" spans="2:4">
      <c r="B156" s="341">
        <v>42993</v>
      </c>
      <c r="C156" s="342">
        <v>300</v>
      </c>
      <c r="D156" s="378" t="s">
        <v>4049</v>
      </c>
    </row>
    <row r="157" spans="2:4">
      <c r="B157" s="341">
        <v>42993</v>
      </c>
      <c r="C157" s="342">
        <v>300</v>
      </c>
      <c r="D157" s="378" t="s">
        <v>4050</v>
      </c>
    </row>
    <row r="158" spans="2:4">
      <c r="B158" s="341">
        <v>42993</v>
      </c>
      <c r="C158" s="342" t="s">
        <v>3968</v>
      </c>
      <c r="D158" s="378" t="s">
        <v>711</v>
      </c>
    </row>
    <row r="159" spans="2:4">
      <c r="B159" s="341">
        <v>42993</v>
      </c>
      <c r="C159" s="342">
        <v>25</v>
      </c>
      <c r="D159" s="378" t="s">
        <v>4051</v>
      </c>
    </row>
    <row r="160" spans="2:4">
      <c r="B160" s="341">
        <v>42993</v>
      </c>
      <c r="C160" s="342">
        <v>100</v>
      </c>
      <c r="D160" s="378" t="s">
        <v>4052</v>
      </c>
    </row>
    <row r="161" spans="2:4">
      <c r="B161" s="341">
        <v>42993</v>
      </c>
      <c r="C161" s="342">
        <v>100</v>
      </c>
      <c r="D161" s="378" t="s">
        <v>4053</v>
      </c>
    </row>
    <row r="162" spans="2:4">
      <c r="B162" s="341">
        <v>42993</v>
      </c>
      <c r="C162" s="342">
        <v>300</v>
      </c>
      <c r="D162" s="378" t="s">
        <v>711</v>
      </c>
    </row>
    <row r="163" spans="2:4">
      <c r="B163" s="341">
        <v>42993</v>
      </c>
      <c r="C163" s="342">
        <v>100</v>
      </c>
      <c r="D163" s="378" t="s">
        <v>4054</v>
      </c>
    </row>
    <row r="164" spans="2:4">
      <c r="B164" s="341">
        <v>42993</v>
      </c>
      <c r="C164" s="342">
        <v>300</v>
      </c>
      <c r="D164" s="378" t="s">
        <v>711</v>
      </c>
    </row>
    <row r="165" spans="2:4">
      <c r="B165" s="341">
        <v>42993</v>
      </c>
      <c r="C165" s="342">
        <v>500</v>
      </c>
      <c r="D165" s="378" t="s">
        <v>711</v>
      </c>
    </row>
    <row r="166" spans="2:4">
      <c r="B166" s="341">
        <v>42993</v>
      </c>
      <c r="C166" s="342">
        <v>500</v>
      </c>
      <c r="D166" s="378" t="s">
        <v>4055</v>
      </c>
    </row>
    <row r="167" spans="2:4">
      <c r="B167" s="341">
        <v>42993</v>
      </c>
      <c r="C167" s="342">
        <v>100</v>
      </c>
      <c r="D167" s="378" t="s">
        <v>711</v>
      </c>
    </row>
    <row r="168" spans="2:4">
      <c r="B168" s="341">
        <v>42993</v>
      </c>
      <c r="C168" s="342">
        <v>190</v>
      </c>
      <c r="D168" s="378" t="s">
        <v>711</v>
      </c>
    </row>
    <row r="169" spans="2:4">
      <c r="B169" s="341">
        <v>42993</v>
      </c>
      <c r="C169" s="342">
        <v>100</v>
      </c>
      <c r="D169" s="378" t="s">
        <v>4056</v>
      </c>
    </row>
    <row r="170" spans="2:4">
      <c r="B170" s="341">
        <v>42993</v>
      </c>
      <c r="C170" s="342">
        <v>100</v>
      </c>
      <c r="D170" s="378" t="s">
        <v>4057</v>
      </c>
    </row>
    <row r="171" spans="2:4">
      <c r="B171" s="341">
        <v>42993</v>
      </c>
      <c r="C171" s="342">
        <v>100</v>
      </c>
      <c r="D171" s="378" t="s">
        <v>4058</v>
      </c>
    </row>
    <row r="172" spans="2:4">
      <c r="B172" s="341">
        <v>42993</v>
      </c>
      <c r="C172" s="342">
        <v>100</v>
      </c>
      <c r="D172" s="378" t="s">
        <v>4059</v>
      </c>
    </row>
    <row r="173" spans="2:4">
      <c r="B173" s="341">
        <v>42993</v>
      </c>
      <c r="C173" s="342">
        <v>300</v>
      </c>
      <c r="D173" s="378" t="s">
        <v>4060</v>
      </c>
    </row>
    <row r="174" spans="2:4">
      <c r="B174" s="341">
        <v>42993</v>
      </c>
      <c r="C174" s="342">
        <v>300</v>
      </c>
      <c r="D174" s="378" t="s">
        <v>4061</v>
      </c>
    </row>
    <row r="175" spans="2:4">
      <c r="B175" s="341">
        <v>42993</v>
      </c>
      <c r="C175" s="342">
        <v>100</v>
      </c>
      <c r="D175" s="378" t="s">
        <v>4062</v>
      </c>
    </row>
    <row r="176" spans="2:4">
      <c r="B176" s="341">
        <v>42993</v>
      </c>
      <c r="C176" s="342">
        <v>100</v>
      </c>
      <c r="D176" s="378" t="s">
        <v>4063</v>
      </c>
    </row>
    <row r="177" spans="2:4">
      <c r="B177" s="341">
        <v>42993</v>
      </c>
      <c r="C177" s="342">
        <v>80</v>
      </c>
      <c r="D177" s="378" t="s">
        <v>4064</v>
      </c>
    </row>
    <row r="178" spans="2:4">
      <c r="B178" s="341">
        <v>42993</v>
      </c>
      <c r="C178" s="342">
        <v>50</v>
      </c>
      <c r="D178" s="378" t="s">
        <v>3983</v>
      </c>
    </row>
    <row r="179" spans="2:4">
      <c r="B179" s="341">
        <v>42993</v>
      </c>
      <c r="C179" s="342">
        <v>100</v>
      </c>
      <c r="D179" s="378" t="s">
        <v>3992</v>
      </c>
    </row>
    <row r="180" spans="2:4">
      <c r="B180" s="318" t="s">
        <v>29</v>
      </c>
      <c r="C180" s="319">
        <f>SUM(C6:C179)</f>
        <v>27415.360000000001</v>
      </c>
      <c r="D180" s="344"/>
    </row>
  </sheetData>
  <sheetProtection algorithmName="SHA-512" hashValue="Ni95Jo+s1nq2TNXiDk08/NoAdmYD0Ngbuk4usK/as/VoFIn1M20UKKuo5ASjeRoFdArQcBAHZMD3TL9EMFqRpQ==" saltValue="MrSszE3khCN6daBFBvlRqw==" spinCount="100000" sheet="1" objects="1" scenarios="1"/>
  <sortState ref="B6:D556">
    <sortCondition ref="B6:B556"/>
  </sortState>
  <mergeCells count="2">
    <mergeCell ref="C1:D1"/>
    <mergeCell ref="B2:D2"/>
  </mergeCells>
  <pageMargins left="0.7" right="0.7" top="0.75" bottom="0.75" header="0.3" footer="0.3"/>
  <pageSetup paperSize="9" orientation="portrait" verticalDpi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workbookViewId="0">
      <selection activeCell="A3" sqref="A3"/>
    </sheetView>
  </sheetViews>
  <sheetFormatPr defaultColWidth="8.85546875" defaultRowHeight="15"/>
  <cols>
    <col min="1" max="1" width="9.85546875" style="129" customWidth="1"/>
    <col min="2" max="2" width="30.28515625" style="129" customWidth="1"/>
    <col min="3" max="3" width="22" style="129" customWidth="1"/>
    <col min="4" max="4" width="24" style="129" customWidth="1"/>
    <col min="5" max="5" width="14.28515625" style="129" customWidth="1"/>
    <col min="6" max="16384" width="8.85546875" style="129"/>
  </cols>
  <sheetData>
    <row r="1" spans="1:5" ht="39" customHeight="1">
      <c r="A1" s="13"/>
      <c r="C1" s="400" t="s">
        <v>74</v>
      </c>
      <c r="D1" s="400"/>
      <c r="E1" s="400"/>
    </row>
    <row r="2" spans="1:5">
      <c r="B2" s="204" t="s">
        <v>11</v>
      </c>
      <c r="C2" s="360">
        <f>E46</f>
        <v>349.11000000000018</v>
      </c>
      <c r="D2" s="205"/>
      <c r="E2" s="206"/>
    </row>
    <row r="3" spans="1:5">
      <c r="B3" s="6"/>
      <c r="C3" s="361"/>
      <c r="D3" s="7"/>
      <c r="E3" s="85"/>
    </row>
    <row r="4" spans="1:5">
      <c r="B4" s="362" t="s">
        <v>9</v>
      </c>
      <c r="C4" s="363" t="s">
        <v>12</v>
      </c>
      <c r="D4" s="363" t="s">
        <v>28</v>
      </c>
      <c r="E4" s="363" t="s">
        <v>8</v>
      </c>
    </row>
    <row r="5" spans="1:5" ht="15.75" customHeight="1">
      <c r="B5" s="382" t="s">
        <v>4066</v>
      </c>
      <c r="C5" s="364">
        <v>99.9</v>
      </c>
      <c r="D5" s="364">
        <f>C5*0.1</f>
        <v>9.990000000000002</v>
      </c>
      <c r="E5" s="364">
        <f>C5-D5</f>
        <v>89.91</v>
      </c>
    </row>
    <row r="6" spans="1:5" ht="15.75" customHeight="1">
      <c r="B6" s="382" t="s">
        <v>4067</v>
      </c>
      <c r="C6" s="364">
        <v>89.1</v>
      </c>
      <c r="D6" s="364">
        <f t="shared" ref="D6:D45" si="0">C6*0.1</f>
        <v>8.91</v>
      </c>
      <c r="E6" s="364">
        <f t="shared" ref="E6:E45" si="1">C6-D6</f>
        <v>80.19</v>
      </c>
    </row>
    <row r="7" spans="1:5" ht="15.75" customHeight="1">
      <c r="B7" s="382" t="s">
        <v>4068</v>
      </c>
      <c r="C7" s="364">
        <v>29.7</v>
      </c>
      <c r="D7" s="364">
        <f t="shared" si="0"/>
        <v>2.97</v>
      </c>
      <c r="E7" s="364">
        <f t="shared" si="1"/>
        <v>26.73</v>
      </c>
    </row>
    <row r="8" spans="1:5" ht="15.75" customHeight="1">
      <c r="B8" s="382" t="s">
        <v>3899</v>
      </c>
      <c r="C8" s="364">
        <v>22.5</v>
      </c>
      <c r="D8" s="364">
        <f t="shared" si="0"/>
        <v>2.25</v>
      </c>
      <c r="E8" s="364">
        <f t="shared" si="1"/>
        <v>20.25</v>
      </c>
    </row>
    <row r="9" spans="1:5" ht="15.75" customHeight="1">
      <c r="B9" s="382" t="s">
        <v>4069</v>
      </c>
      <c r="C9" s="364">
        <v>20.7</v>
      </c>
      <c r="D9" s="364">
        <f t="shared" si="0"/>
        <v>2.0699999999999998</v>
      </c>
      <c r="E9" s="364">
        <f t="shared" si="1"/>
        <v>18.63</v>
      </c>
    </row>
    <row r="10" spans="1:5" ht="15.75" customHeight="1">
      <c r="B10" s="382" t="s">
        <v>4070</v>
      </c>
      <c r="C10" s="364">
        <v>17.100000000000001</v>
      </c>
      <c r="D10" s="364">
        <f t="shared" si="0"/>
        <v>1.7100000000000002</v>
      </c>
      <c r="E10" s="364">
        <f t="shared" si="1"/>
        <v>15.39</v>
      </c>
    </row>
    <row r="11" spans="1:5" ht="15.75" customHeight="1">
      <c r="B11" s="382" t="s">
        <v>4071</v>
      </c>
      <c r="C11" s="364">
        <v>13.5</v>
      </c>
      <c r="D11" s="364">
        <f t="shared" si="0"/>
        <v>1.35</v>
      </c>
      <c r="E11" s="364">
        <f t="shared" si="1"/>
        <v>12.15</v>
      </c>
    </row>
    <row r="12" spans="1:5" ht="15.75" customHeight="1">
      <c r="B12" s="382" t="s">
        <v>4072</v>
      </c>
      <c r="C12" s="364">
        <v>10.8</v>
      </c>
      <c r="D12" s="364">
        <f t="shared" si="0"/>
        <v>1.08</v>
      </c>
      <c r="E12" s="364">
        <f t="shared" si="1"/>
        <v>9.7200000000000006</v>
      </c>
    </row>
    <row r="13" spans="1:5" ht="15.75" customHeight="1">
      <c r="B13" s="382" t="s">
        <v>4073</v>
      </c>
      <c r="C13" s="364">
        <v>9.9</v>
      </c>
      <c r="D13" s="364">
        <f t="shared" si="0"/>
        <v>0.9900000000000001</v>
      </c>
      <c r="E13" s="364">
        <f t="shared" si="1"/>
        <v>8.91</v>
      </c>
    </row>
    <row r="14" spans="1:5" ht="15.75" customHeight="1">
      <c r="B14" s="382" t="s">
        <v>4074</v>
      </c>
      <c r="C14" s="364">
        <v>8.1</v>
      </c>
      <c r="D14" s="364">
        <f t="shared" si="0"/>
        <v>0.81</v>
      </c>
      <c r="E14" s="364">
        <f t="shared" si="1"/>
        <v>7.2899999999999991</v>
      </c>
    </row>
    <row r="15" spans="1:5" ht="15.75" customHeight="1">
      <c r="B15" s="382" t="s">
        <v>4075</v>
      </c>
      <c r="C15" s="364">
        <v>6.3</v>
      </c>
      <c r="D15" s="364">
        <f t="shared" si="0"/>
        <v>0.63</v>
      </c>
      <c r="E15" s="364">
        <f t="shared" si="1"/>
        <v>5.67</v>
      </c>
    </row>
    <row r="16" spans="1:5" ht="15.75" customHeight="1">
      <c r="B16" s="382" t="s">
        <v>4076</v>
      </c>
      <c r="C16" s="364">
        <v>4.5</v>
      </c>
      <c r="D16" s="364">
        <f t="shared" si="0"/>
        <v>0.45</v>
      </c>
      <c r="E16" s="364">
        <f t="shared" si="1"/>
        <v>4.05</v>
      </c>
    </row>
    <row r="17" spans="2:5" ht="15.75" customHeight="1">
      <c r="B17" s="382" t="s">
        <v>4077</v>
      </c>
      <c r="C17" s="364">
        <v>4.5</v>
      </c>
      <c r="D17" s="364">
        <f t="shared" si="0"/>
        <v>0.45</v>
      </c>
      <c r="E17" s="364">
        <f t="shared" si="1"/>
        <v>4.05</v>
      </c>
    </row>
    <row r="18" spans="2:5" ht="15.75" customHeight="1">
      <c r="B18" s="382" t="s">
        <v>4078</v>
      </c>
      <c r="C18" s="364">
        <v>4.5</v>
      </c>
      <c r="D18" s="364">
        <f t="shared" si="0"/>
        <v>0.45</v>
      </c>
      <c r="E18" s="364">
        <f t="shared" si="1"/>
        <v>4.05</v>
      </c>
    </row>
    <row r="19" spans="2:5" ht="15.75" customHeight="1">
      <c r="B19" s="382" t="s">
        <v>4079</v>
      </c>
      <c r="C19" s="364">
        <v>4.5</v>
      </c>
      <c r="D19" s="364">
        <f t="shared" si="0"/>
        <v>0.45</v>
      </c>
      <c r="E19" s="364">
        <f t="shared" si="1"/>
        <v>4.05</v>
      </c>
    </row>
    <row r="20" spans="2:5" ht="15.75" customHeight="1">
      <c r="B20" s="382" t="s">
        <v>4080</v>
      </c>
      <c r="C20" s="364">
        <v>4.5</v>
      </c>
      <c r="D20" s="364">
        <f t="shared" si="0"/>
        <v>0.45</v>
      </c>
      <c r="E20" s="364">
        <f t="shared" si="1"/>
        <v>4.05</v>
      </c>
    </row>
    <row r="21" spans="2:5" ht="15.75" customHeight="1">
      <c r="B21" s="382" t="s">
        <v>4081</v>
      </c>
      <c r="C21" s="364">
        <v>4.5</v>
      </c>
      <c r="D21" s="364">
        <f t="shared" si="0"/>
        <v>0.45</v>
      </c>
      <c r="E21" s="364">
        <f t="shared" si="1"/>
        <v>4.05</v>
      </c>
    </row>
    <row r="22" spans="2:5" ht="15.75" customHeight="1">
      <c r="B22" s="382" t="s">
        <v>4082</v>
      </c>
      <c r="C22" s="364">
        <v>3.6</v>
      </c>
      <c r="D22" s="364">
        <f t="shared" si="0"/>
        <v>0.36000000000000004</v>
      </c>
      <c r="E22" s="364">
        <f t="shared" si="1"/>
        <v>3.24</v>
      </c>
    </row>
    <row r="23" spans="2:5" ht="15.75" customHeight="1">
      <c r="B23" s="382" t="s">
        <v>4083</v>
      </c>
      <c r="C23" s="364">
        <v>2.7</v>
      </c>
      <c r="D23" s="364">
        <f t="shared" si="0"/>
        <v>0.27</v>
      </c>
      <c r="E23" s="364">
        <f t="shared" si="1"/>
        <v>2.4300000000000002</v>
      </c>
    </row>
    <row r="24" spans="2:5" ht="15.75" customHeight="1">
      <c r="B24" s="382" t="s">
        <v>4084</v>
      </c>
      <c r="C24" s="364">
        <v>2.7</v>
      </c>
      <c r="D24" s="364">
        <f t="shared" si="0"/>
        <v>0.27</v>
      </c>
      <c r="E24" s="364">
        <f t="shared" si="1"/>
        <v>2.4300000000000002</v>
      </c>
    </row>
    <row r="25" spans="2:5" ht="15.75" customHeight="1">
      <c r="B25" s="382" t="s">
        <v>4085</v>
      </c>
      <c r="C25" s="364">
        <v>2.7</v>
      </c>
      <c r="D25" s="364">
        <f t="shared" si="0"/>
        <v>0.27</v>
      </c>
      <c r="E25" s="364">
        <f t="shared" si="1"/>
        <v>2.4300000000000002</v>
      </c>
    </row>
    <row r="26" spans="2:5" ht="15.75" customHeight="1">
      <c r="B26" s="382" t="s">
        <v>4086</v>
      </c>
      <c r="C26" s="364">
        <v>1.8</v>
      </c>
      <c r="D26" s="364">
        <f t="shared" si="0"/>
        <v>0.18000000000000002</v>
      </c>
      <c r="E26" s="364">
        <f t="shared" si="1"/>
        <v>1.62</v>
      </c>
    </row>
    <row r="27" spans="2:5" ht="15.75" customHeight="1">
      <c r="B27" s="382" t="s">
        <v>4087</v>
      </c>
      <c r="C27" s="364">
        <v>1.8</v>
      </c>
      <c r="D27" s="364">
        <f t="shared" si="0"/>
        <v>0.18000000000000002</v>
      </c>
      <c r="E27" s="364">
        <f t="shared" si="1"/>
        <v>1.62</v>
      </c>
    </row>
    <row r="28" spans="2:5" ht="15.75" customHeight="1">
      <c r="B28" s="382" t="s">
        <v>4088</v>
      </c>
      <c r="C28" s="364">
        <v>1.8</v>
      </c>
      <c r="D28" s="364">
        <f t="shared" si="0"/>
        <v>0.18000000000000002</v>
      </c>
      <c r="E28" s="364">
        <f t="shared" si="1"/>
        <v>1.62</v>
      </c>
    </row>
    <row r="29" spans="2:5" ht="15.75" customHeight="1">
      <c r="B29" s="382" t="s">
        <v>4089</v>
      </c>
      <c r="C29" s="364">
        <v>1.8</v>
      </c>
      <c r="D29" s="364">
        <f t="shared" si="0"/>
        <v>0.18000000000000002</v>
      </c>
      <c r="E29" s="364">
        <f t="shared" si="1"/>
        <v>1.62</v>
      </c>
    </row>
    <row r="30" spans="2:5" ht="15.75" customHeight="1">
      <c r="B30" s="382" t="s">
        <v>4090</v>
      </c>
      <c r="C30" s="364">
        <v>0.9</v>
      </c>
      <c r="D30" s="364">
        <f t="shared" si="0"/>
        <v>9.0000000000000011E-2</v>
      </c>
      <c r="E30" s="364">
        <f t="shared" si="1"/>
        <v>0.81</v>
      </c>
    </row>
    <row r="31" spans="2:5" ht="15.75" customHeight="1">
      <c r="B31" s="382" t="s">
        <v>4091</v>
      </c>
      <c r="C31" s="364">
        <v>0.9</v>
      </c>
      <c r="D31" s="364">
        <f t="shared" si="0"/>
        <v>9.0000000000000011E-2</v>
      </c>
      <c r="E31" s="364">
        <f t="shared" si="1"/>
        <v>0.81</v>
      </c>
    </row>
    <row r="32" spans="2:5" ht="15.75" customHeight="1">
      <c r="B32" s="382" t="s">
        <v>4092</v>
      </c>
      <c r="C32" s="364">
        <v>0.9</v>
      </c>
      <c r="D32" s="364">
        <f t="shared" si="0"/>
        <v>9.0000000000000011E-2</v>
      </c>
      <c r="E32" s="364">
        <f t="shared" si="1"/>
        <v>0.81</v>
      </c>
    </row>
    <row r="33" spans="2:5" ht="15.75" customHeight="1">
      <c r="B33" s="382" t="s">
        <v>4093</v>
      </c>
      <c r="C33" s="364">
        <v>0.9</v>
      </c>
      <c r="D33" s="364">
        <f t="shared" si="0"/>
        <v>9.0000000000000011E-2</v>
      </c>
      <c r="E33" s="364">
        <f t="shared" si="1"/>
        <v>0.81</v>
      </c>
    </row>
    <row r="34" spans="2:5" ht="15.75" customHeight="1">
      <c r="B34" s="382" t="s">
        <v>3870</v>
      </c>
      <c r="C34" s="364">
        <v>0.9</v>
      </c>
      <c r="D34" s="364">
        <f t="shared" si="0"/>
        <v>9.0000000000000011E-2</v>
      </c>
      <c r="E34" s="364">
        <f t="shared" si="1"/>
        <v>0.81</v>
      </c>
    </row>
    <row r="35" spans="2:5" ht="15.75" customHeight="1">
      <c r="B35" s="382" t="s">
        <v>4094</v>
      </c>
      <c r="C35" s="364">
        <v>0.9</v>
      </c>
      <c r="D35" s="364">
        <f t="shared" si="0"/>
        <v>9.0000000000000011E-2</v>
      </c>
      <c r="E35" s="364">
        <f t="shared" si="1"/>
        <v>0.81</v>
      </c>
    </row>
    <row r="36" spans="2:5" ht="15.75" customHeight="1">
      <c r="B36" s="382" t="s">
        <v>4095</v>
      </c>
      <c r="C36" s="364">
        <v>0.9</v>
      </c>
      <c r="D36" s="364">
        <f t="shared" si="0"/>
        <v>9.0000000000000011E-2</v>
      </c>
      <c r="E36" s="364">
        <f t="shared" si="1"/>
        <v>0.81</v>
      </c>
    </row>
    <row r="37" spans="2:5" ht="15.75" customHeight="1">
      <c r="B37" s="382" t="s">
        <v>4096</v>
      </c>
      <c r="C37" s="364">
        <v>0.9</v>
      </c>
      <c r="D37" s="364">
        <f t="shared" si="0"/>
        <v>9.0000000000000011E-2</v>
      </c>
      <c r="E37" s="364">
        <f t="shared" si="1"/>
        <v>0.81</v>
      </c>
    </row>
    <row r="38" spans="2:5" ht="15.75" customHeight="1">
      <c r="B38" s="382" t="s">
        <v>4097</v>
      </c>
      <c r="C38" s="364">
        <v>0.9</v>
      </c>
      <c r="D38" s="364">
        <f t="shared" si="0"/>
        <v>9.0000000000000011E-2</v>
      </c>
      <c r="E38" s="364">
        <f t="shared" si="1"/>
        <v>0.81</v>
      </c>
    </row>
    <row r="39" spans="2:5" ht="15.75" customHeight="1">
      <c r="B39" s="382" t="s">
        <v>4098</v>
      </c>
      <c r="C39" s="364">
        <v>0.9</v>
      </c>
      <c r="D39" s="364">
        <f t="shared" si="0"/>
        <v>9.0000000000000011E-2</v>
      </c>
      <c r="E39" s="364">
        <f t="shared" si="1"/>
        <v>0.81</v>
      </c>
    </row>
    <row r="40" spans="2:5" ht="15.75" customHeight="1">
      <c r="B40" s="382" t="s">
        <v>4099</v>
      </c>
      <c r="C40" s="364">
        <v>0.9</v>
      </c>
      <c r="D40" s="364">
        <f t="shared" si="0"/>
        <v>9.0000000000000011E-2</v>
      </c>
      <c r="E40" s="364">
        <f t="shared" si="1"/>
        <v>0.81</v>
      </c>
    </row>
    <row r="41" spans="2:5" ht="15.75" customHeight="1">
      <c r="B41" s="382" t="s">
        <v>4100</v>
      </c>
      <c r="C41" s="364">
        <v>0.9</v>
      </c>
      <c r="D41" s="364">
        <f t="shared" si="0"/>
        <v>9.0000000000000011E-2</v>
      </c>
      <c r="E41" s="364">
        <f t="shared" si="1"/>
        <v>0.81</v>
      </c>
    </row>
    <row r="42" spans="2:5" ht="15.75" customHeight="1">
      <c r="B42" s="382" t="s">
        <v>4101</v>
      </c>
      <c r="C42" s="364">
        <v>0.9</v>
      </c>
      <c r="D42" s="364">
        <f t="shared" si="0"/>
        <v>9.0000000000000011E-2</v>
      </c>
      <c r="E42" s="364">
        <f t="shared" si="1"/>
        <v>0.81</v>
      </c>
    </row>
    <row r="43" spans="2:5" ht="15.75" customHeight="1">
      <c r="B43" s="382" t="s">
        <v>4102</v>
      </c>
      <c r="C43" s="364">
        <v>0.9</v>
      </c>
      <c r="D43" s="364">
        <f t="shared" si="0"/>
        <v>9.0000000000000011E-2</v>
      </c>
      <c r="E43" s="364">
        <f t="shared" si="1"/>
        <v>0.81</v>
      </c>
    </row>
    <row r="44" spans="2:5" ht="15.75" customHeight="1">
      <c r="B44" s="382" t="s">
        <v>4103</v>
      </c>
      <c r="C44" s="364">
        <v>0.9</v>
      </c>
      <c r="D44" s="364">
        <f t="shared" si="0"/>
        <v>9.0000000000000011E-2</v>
      </c>
      <c r="E44" s="364">
        <f t="shared" si="1"/>
        <v>0.81</v>
      </c>
    </row>
    <row r="45" spans="2:5" ht="15.75" customHeight="1">
      <c r="B45" s="382" t="s">
        <v>4104</v>
      </c>
      <c r="C45" s="364">
        <v>0.9</v>
      </c>
      <c r="D45" s="364">
        <f t="shared" si="0"/>
        <v>9.0000000000000011E-2</v>
      </c>
      <c r="E45" s="364">
        <f t="shared" si="1"/>
        <v>0.81</v>
      </c>
    </row>
    <row r="46" spans="2:5" ht="15.75" customHeight="1">
      <c r="B46" s="365" t="s">
        <v>29</v>
      </c>
      <c r="C46" s="366">
        <f>SUM(C5:C45)</f>
        <v>387.89999999999969</v>
      </c>
      <c r="D46" s="366">
        <f>SUM(D5:D45)</f>
        <v>38.790000000000084</v>
      </c>
      <c r="E46" s="366">
        <f>SUM(E5:E45)</f>
        <v>349.11000000000018</v>
      </c>
    </row>
  </sheetData>
  <sheetProtection algorithmName="SHA-512" hashValue="91iqcPnbb+pJkK2uAwc11fUdEob3eveCLEwmK0JiGrjT1mbFpWp62Xpn5LESxOKLAAlnbVz2+/8HR1wjrP1xbg==" saltValue="1gTT64K/rPUmLGoKNf2oTw==" spinCount="100000" sheet="1" objects="1" scenarios="1"/>
  <mergeCells count="1">
    <mergeCell ref="C1:E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551"/>
  <sheetViews>
    <sheetView topLeftCell="B1" zoomScaleNormal="100" workbookViewId="0">
      <selection activeCell="B3" sqref="B3"/>
    </sheetView>
  </sheetViews>
  <sheetFormatPr defaultColWidth="9.140625" defaultRowHeight="12.75"/>
  <cols>
    <col min="1" max="1" width="9.140625" style="1"/>
    <col min="2" max="2" width="20.140625" style="35" customWidth="1"/>
    <col min="3" max="3" width="21.7109375" style="72" customWidth="1"/>
    <col min="4" max="4" width="44.140625" style="24" customWidth="1"/>
    <col min="5" max="5" width="43.28515625" style="195" customWidth="1"/>
    <col min="6" max="6" width="30.140625" style="197" customWidth="1"/>
    <col min="7" max="16384" width="9.140625" style="1"/>
  </cols>
  <sheetData>
    <row r="1" spans="1:6" s="130" customFormat="1" ht="45.75" customHeight="1">
      <c r="A1" s="11"/>
      <c r="B1" s="11"/>
      <c r="C1" s="401" t="s">
        <v>57</v>
      </c>
      <c r="D1" s="402"/>
      <c r="E1" s="402"/>
      <c r="F1" s="401"/>
    </row>
    <row r="2" spans="1:6" ht="14.25">
      <c r="B2" s="135" t="s">
        <v>6</v>
      </c>
      <c r="C2" s="136">
        <f>SUM(C5:C551)</f>
        <v>14434197.25</v>
      </c>
      <c r="D2" s="23"/>
      <c r="E2" s="194"/>
      <c r="F2" s="196"/>
    </row>
    <row r="3" spans="1:6">
      <c r="B3" s="35" t="s">
        <v>30</v>
      </c>
      <c r="D3" s="198"/>
    </row>
    <row r="4" spans="1:6" s="18" customFormat="1" ht="21" customHeight="1">
      <c r="B4" s="137" t="s">
        <v>7</v>
      </c>
      <c r="C4" s="138" t="s">
        <v>8</v>
      </c>
      <c r="D4" s="162" t="s">
        <v>2</v>
      </c>
      <c r="E4" s="162" t="s">
        <v>9</v>
      </c>
      <c r="F4" s="162" t="s">
        <v>10</v>
      </c>
    </row>
    <row r="5" spans="1:6" ht="12.75" customHeight="1">
      <c r="A5" s="29"/>
      <c r="B5" s="128">
        <v>42979</v>
      </c>
      <c r="C5" s="134">
        <v>100</v>
      </c>
      <c r="D5" s="263" t="s">
        <v>4845</v>
      </c>
      <c r="E5" s="200" t="s">
        <v>4748</v>
      </c>
      <c r="F5" s="370" t="s">
        <v>4776</v>
      </c>
    </row>
    <row r="6" spans="1:6" ht="12.75" customHeight="1">
      <c r="A6" s="29"/>
      <c r="B6" s="128">
        <v>42979</v>
      </c>
      <c r="C6" s="134">
        <v>100</v>
      </c>
      <c r="D6" s="263" t="s">
        <v>4845</v>
      </c>
      <c r="E6" s="200" t="s">
        <v>4769</v>
      </c>
      <c r="F6" s="370" t="s">
        <v>4776</v>
      </c>
    </row>
    <row r="7" spans="1:6" ht="12.75" customHeight="1">
      <c r="A7" s="29"/>
      <c r="B7" s="128">
        <v>42979</v>
      </c>
      <c r="C7" s="134">
        <v>100</v>
      </c>
      <c r="D7" s="263" t="s">
        <v>4845</v>
      </c>
      <c r="E7" s="200" t="s">
        <v>1652</v>
      </c>
      <c r="F7" s="370" t="s">
        <v>4776</v>
      </c>
    </row>
    <row r="8" spans="1:6" ht="12.75" customHeight="1">
      <c r="A8" s="29"/>
      <c r="B8" s="128">
        <v>42979</v>
      </c>
      <c r="C8" s="134">
        <v>200</v>
      </c>
      <c r="D8" s="263" t="s">
        <v>4845</v>
      </c>
      <c r="E8" s="200" t="s">
        <v>1653</v>
      </c>
      <c r="F8" s="370" t="s">
        <v>4776</v>
      </c>
    </row>
    <row r="9" spans="1:6" ht="12.75" customHeight="1">
      <c r="A9" s="29"/>
      <c r="B9" s="128">
        <v>42979</v>
      </c>
      <c r="C9" s="134">
        <v>300</v>
      </c>
      <c r="D9" s="263" t="s">
        <v>4845</v>
      </c>
      <c r="E9" s="200" t="s">
        <v>4771</v>
      </c>
      <c r="F9" s="370" t="s">
        <v>4776</v>
      </c>
    </row>
    <row r="10" spans="1:6" ht="12.75" customHeight="1">
      <c r="A10" s="29"/>
      <c r="B10" s="128">
        <v>42979</v>
      </c>
      <c r="C10" s="134">
        <v>300</v>
      </c>
      <c r="D10" s="263" t="s">
        <v>4845</v>
      </c>
      <c r="E10" s="200" t="s">
        <v>1654</v>
      </c>
      <c r="F10" s="370" t="s">
        <v>4776</v>
      </c>
    </row>
    <row r="11" spans="1:6" ht="12.75" customHeight="1">
      <c r="A11" s="29"/>
      <c r="B11" s="128">
        <v>42979</v>
      </c>
      <c r="C11" s="134">
        <v>400</v>
      </c>
      <c r="D11" s="263" t="s">
        <v>4845</v>
      </c>
      <c r="E11" s="200" t="s">
        <v>1655</v>
      </c>
      <c r="F11" s="370" t="s">
        <v>4776</v>
      </c>
    </row>
    <row r="12" spans="1:6" ht="12.75" customHeight="1">
      <c r="A12" s="29"/>
      <c r="B12" s="128">
        <v>42979</v>
      </c>
      <c r="C12" s="134">
        <v>500</v>
      </c>
      <c r="D12" s="263" t="s">
        <v>4845</v>
      </c>
      <c r="E12" s="200" t="s">
        <v>1656</v>
      </c>
      <c r="F12" s="370" t="s">
        <v>4776</v>
      </c>
    </row>
    <row r="13" spans="1:6" ht="12.75" customHeight="1">
      <c r="A13" s="29"/>
      <c r="B13" s="128">
        <v>42979</v>
      </c>
      <c r="C13" s="134">
        <v>500</v>
      </c>
      <c r="D13" s="263" t="s">
        <v>4845</v>
      </c>
      <c r="E13" s="200" t="s">
        <v>1657</v>
      </c>
      <c r="F13" s="370" t="s">
        <v>4776</v>
      </c>
    </row>
    <row r="14" spans="1:6" ht="12.75" customHeight="1">
      <c r="A14" s="29"/>
      <c r="B14" s="128">
        <v>42979</v>
      </c>
      <c r="C14" s="134">
        <v>1000</v>
      </c>
      <c r="D14" s="263" t="s">
        <v>4845</v>
      </c>
      <c r="E14" s="200" t="s">
        <v>4772</v>
      </c>
      <c r="F14" s="370" t="s">
        <v>4776</v>
      </c>
    </row>
    <row r="15" spans="1:6" ht="12.75" customHeight="1">
      <c r="A15" s="29"/>
      <c r="B15" s="128">
        <v>42979</v>
      </c>
      <c r="C15" s="134">
        <v>1000</v>
      </c>
      <c r="D15" s="263" t="s">
        <v>4845</v>
      </c>
      <c r="E15" s="200" t="s">
        <v>1658</v>
      </c>
      <c r="F15" s="370" t="s">
        <v>4776</v>
      </c>
    </row>
    <row r="16" spans="1:6" ht="12.75" customHeight="1">
      <c r="A16" s="29"/>
      <c r="B16" s="128">
        <v>42979</v>
      </c>
      <c r="C16" s="134">
        <v>1000</v>
      </c>
      <c r="D16" s="263" t="s">
        <v>4845</v>
      </c>
      <c r="E16" s="200" t="s">
        <v>1659</v>
      </c>
      <c r="F16" s="370" t="s">
        <v>4776</v>
      </c>
    </row>
    <row r="17" spans="1:6" ht="12.75" customHeight="1">
      <c r="A17" s="29"/>
      <c r="B17" s="128">
        <v>42979</v>
      </c>
      <c r="C17" s="134">
        <v>1000</v>
      </c>
      <c r="D17" s="263" t="s">
        <v>4845</v>
      </c>
      <c r="E17" s="200" t="s">
        <v>4773</v>
      </c>
      <c r="F17" s="370" t="s">
        <v>4776</v>
      </c>
    </row>
    <row r="18" spans="1:6" ht="12.75" customHeight="1">
      <c r="A18" s="29"/>
      <c r="B18" s="128">
        <v>42979</v>
      </c>
      <c r="C18" s="134">
        <v>1000</v>
      </c>
      <c r="D18" s="263" t="s">
        <v>4845</v>
      </c>
      <c r="E18" s="200" t="s">
        <v>1660</v>
      </c>
      <c r="F18" s="370" t="s">
        <v>4776</v>
      </c>
    </row>
    <row r="19" spans="1:6" ht="12.75" customHeight="1">
      <c r="A19" s="29"/>
      <c r="B19" s="128">
        <v>42979</v>
      </c>
      <c r="C19" s="134">
        <v>1000</v>
      </c>
      <c r="D19" s="263" t="s">
        <v>4845</v>
      </c>
      <c r="E19" s="200" t="s">
        <v>1661</v>
      </c>
      <c r="F19" s="370" t="s">
        <v>4776</v>
      </c>
    </row>
    <row r="20" spans="1:6" ht="12.75" customHeight="1">
      <c r="A20" s="29"/>
      <c r="B20" s="128">
        <v>42979</v>
      </c>
      <c r="C20" s="134">
        <v>2000</v>
      </c>
      <c r="D20" s="263" t="s">
        <v>4845</v>
      </c>
      <c r="E20" s="200" t="s">
        <v>4774</v>
      </c>
      <c r="F20" s="370" t="s">
        <v>4776</v>
      </c>
    </row>
    <row r="21" spans="1:6" ht="12.75" customHeight="1">
      <c r="A21" s="29"/>
      <c r="B21" s="128">
        <v>42979</v>
      </c>
      <c r="C21" s="134">
        <v>2200</v>
      </c>
      <c r="D21" s="263" t="s">
        <v>4845</v>
      </c>
      <c r="E21" s="200" t="s">
        <v>1662</v>
      </c>
      <c r="F21" s="370" t="s">
        <v>4776</v>
      </c>
    </row>
    <row r="22" spans="1:6" ht="12.75" customHeight="1">
      <c r="A22" s="29"/>
      <c r="B22" s="128">
        <v>42979</v>
      </c>
      <c r="C22" s="134">
        <v>4500</v>
      </c>
      <c r="D22" s="263" t="s">
        <v>4845</v>
      </c>
      <c r="E22" s="200" t="s">
        <v>1663</v>
      </c>
      <c r="F22" s="370" t="s">
        <v>4776</v>
      </c>
    </row>
    <row r="23" spans="1:6">
      <c r="A23" s="29"/>
      <c r="B23" s="128">
        <v>42979</v>
      </c>
      <c r="C23" s="134">
        <v>6000</v>
      </c>
      <c r="D23" s="263" t="s">
        <v>4845</v>
      </c>
      <c r="E23" s="200" t="s">
        <v>1664</v>
      </c>
      <c r="F23" s="370" t="s">
        <v>4776</v>
      </c>
    </row>
    <row r="24" spans="1:6" s="26" customFormat="1" ht="12.75" customHeight="1">
      <c r="A24" s="264"/>
      <c r="B24" s="128">
        <v>42979</v>
      </c>
      <c r="C24" s="134">
        <v>10000</v>
      </c>
      <c r="D24" s="263" t="s">
        <v>4845</v>
      </c>
      <c r="E24" s="200" t="s">
        <v>1665</v>
      </c>
      <c r="F24" s="370" t="s">
        <v>4775</v>
      </c>
    </row>
    <row r="25" spans="1:6" ht="12.75" customHeight="1">
      <c r="A25" s="29"/>
      <c r="B25" s="128">
        <v>42979</v>
      </c>
      <c r="C25" s="134">
        <v>20000</v>
      </c>
      <c r="D25" s="263" t="s">
        <v>4845</v>
      </c>
      <c r="E25" s="200" t="s">
        <v>1905</v>
      </c>
      <c r="F25" s="370" t="s">
        <v>4776</v>
      </c>
    </row>
    <row r="26" spans="1:6" ht="12.75" customHeight="1">
      <c r="A26" s="29"/>
      <c r="B26" s="128">
        <v>42979</v>
      </c>
      <c r="C26" s="134">
        <v>30000</v>
      </c>
      <c r="D26" s="263" t="s">
        <v>4845</v>
      </c>
      <c r="E26" s="200" t="s">
        <v>1907</v>
      </c>
      <c r="F26" s="370" t="s">
        <v>4776</v>
      </c>
    </row>
    <row r="27" spans="1:6" ht="12.75" customHeight="1">
      <c r="A27" s="29"/>
      <c r="B27" s="128">
        <v>42979</v>
      </c>
      <c r="C27" s="134">
        <v>30000</v>
      </c>
      <c r="D27" s="263" t="s">
        <v>4845</v>
      </c>
      <c r="E27" s="200" t="s">
        <v>1666</v>
      </c>
      <c r="F27" s="370" t="s">
        <v>4776</v>
      </c>
    </row>
    <row r="28" spans="1:6" ht="64.5" customHeight="1">
      <c r="A28" s="29"/>
      <c r="B28" s="128">
        <v>42979</v>
      </c>
      <c r="C28" s="134">
        <v>33400</v>
      </c>
      <c r="D28" s="263" t="s">
        <v>4845</v>
      </c>
      <c r="E28" s="200" t="s">
        <v>4842</v>
      </c>
      <c r="F28" s="370" t="s">
        <v>4777</v>
      </c>
    </row>
    <row r="29" spans="1:6" ht="12.75" customHeight="1">
      <c r="A29" s="29"/>
      <c r="B29" s="128">
        <v>42979</v>
      </c>
      <c r="C29" s="134">
        <v>50000</v>
      </c>
      <c r="D29" s="263" t="s">
        <v>4845</v>
      </c>
      <c r="E29" s="200" t="s">
        <v>1667</v>
      </c>
      <c r="F29" s="370" t="s">
        <v>4776</v>
      </c>
    </row>
    <row r="30" spans="1:6" ht="12.75" customHeight="1">
      <c r="A30" s="29"/>
      <c r="B30" s="128">
        <v>42982</v>
      </c>
      <c r="C30" s="134">
        <v>100</v>
      </c>
      <c r="D30" s="263" t="s">
        <v>4845</v>
      </c>
      <c r="E30" s="200" t="s">
        <v>4770</v>
      </c>
      <c r="F30" s="370" t="s">
        <v>4776</v>
      </c>
    </row>
    <row r="31" spans="1:6" ht="13.35" customHeight="1">
      <c r="A31" s="29"/>
      <c r="B31" s="128">
        <v>42982</v>
      </c>
      <c r="C31" s="134">
        <v>100</v>
      </c>
      <c r="D31" s="263" t="s">
        <v>4845</v>
      </c>
      <c r="E31" s="200" t="s">
        <v>1668</v>
      </c>
      <c r="F31" s="370" t="s">
        <v>4776</v>
      </c>
    </row>
    <row r="32" spans="1:6">
      <c r="A32" s="29"/>
      <c r="B32" s="128">
        <v>42982</v>
      </c>
      <c r="C32" s="134">
        <v>200</v>
      </c>
      <c r="D32" s="263" t="s">
        <v>4845</v>
      </c>
      <c r="E32" s="193" t="s">
        <v>1485</v>
      </c>
      <c r="F32" s="370" t="s">
        <v>4776</v>
      </c>
    </row>
    <row r="33" spans="1:6">
      <c r="A33" s="29"/>
      <c r="B33" s="128">
        <v>42982</v>
      </c>
      <c r="C33" s="134">
        <v>200</v>
      </c>
      <c r="D33" s="263" t="s">
        <v>4845</v>
      </c>
      <c r="E33" s="200" t="s">
        <v>4778</v>
      </c>
      <c r="F33" s="370" t="s">
        <v>4776</v>
      </c>
    </row>
    <row r="34" spans="1:6" ht="12" customHeight="1">
      <c r="A34" s="29"/>
      <c r="B34" s="128">
        <v>42982</v>
      </c>
      <c r="C34" s="134">
        <v>200</v>
      </c>
      <c r="D34" s="263" t="s">
        <v>4845</v>
      </c>
      <c r="E34" s="200" t="s">
        <v>1669</v>
      </c>
      <c r="F34" s="370" t="s">
        <v>4776</v>
      </c>
    </row>
    <row r="35" spans="1:6" ht="12" customHeight="1">
      <c r="A35" s="29"/>
      <c r="B35" s="128">
        <v>42982</v>
      </c>
      <c r="C35" s="134">
        <v>380</v>
      </c>
      <c r="D35" s="263" t="s">
        <v>4845</v>
      </c>
      <c r="E35" s="200" t="s">
        <v>1908</v>
      </c>
      <c r="F35" s="370" t="s">
        <v>4776</v>
      </c>
    </row>
    <row r="36" spans="1:6">
      <c r="A36" s="29"/>
      <c r="B36" s="128">
        <v>42982</v>
      </c>
      <c r="C36" s="134">
        <v>400</v>
      </c>
      <c r="D36" s="263" t="s">
        <v>4845</v>
      </c>
      <c r="E36" s="200" t="s">
        <v>1670</v>
      </c>
      <c r="F36" s="370" t="s">
        <v>4776</v>
      </c>
    </row>
    <row r="37" spans="1:6" ht="14.25" customHeight="1">
      <c r="A37" s="29"/>
      <c r="B37" s="128">
        <v>42982</v>
      </c>
      <c r="C37" s="134">
        <v>500</v>
      </c>
      <c r="D37" s="263" t="s">
        <v>4845</v>
      </c>
      <c r="E37" s="200" t="s">
        <v>1671</v>
      </c>
      <c r="F37" s="370" t="s">
        <v>4776</v>
      </c>
    </row>
    <row r="38" spans="1:6" s="29" customFormat="1" ht="15" customHeight="1">
      <c r="B38" s="128">
        <v>42982</v>
      </c>
      <c r="C38" s="134">
        <v>500</v>
      </c>
      <c r="D38" s="263" t="s">
        <v>4845</v>
      </c>
      <c r="E38" s="212" t="s">
        <v>1672</v>
      </c>
      <c r="F38" s="370" t="s">
        <v>4776</v>
      </c>
    </row>
    <row r="39" spans="1:6" ht="12.75" customHeight="1">
      <c r="A39" s="29"/>
      <c r="B39" s="128">
        <v>42982</v>
      </c>
      <c r="C39" s="134">
        <v>500</v>
      </c>
      <c r="D39" s="263" t="s">
        <v>4845</v>
      </c>
      <c r="E39" s="200" t="s">
        <v>1673</v>
      </c>
      <c r="F39" s="370" t="s">
        <v>4776</v>
      </c>
    </row>
    <row r="40" spans="1:6" ht="12.75" customHeight="1">
      <c r="A40" s="29"/>
      <c r="B40" s="128">
        <v>42982</v>
      </c>
      <c r="C40" s="134">
        <v>580</v>
      </c>
      <c r="D40" s="263" t="s">
        <v>4845</v>
      </c>
      <c r="E40" s="200" t="s">
        <v>4749</v>
      </c>
      <c r="F40" s="370" t="s">
        <v>4776</v>
      </c>
    </row>
    <row r="41" spans="1:6" ht="12.75" customHeight="1">
      <c r="A41" s="29"/>
      <c r="B41" s="128">
        <v>42982</v>
      </c>
      <c r="C41" s="134">
        <v>900</v>
      </c>
      <c r="D41" s="263" t="s">
        <v>4845</v>
      </c>
      <c r="E41" s="200" t="s">
        <v>1909</v>
      </c>
      <c r="F41" s="370" t="s">
        <v>4776</v>
      </c>
    </row>
    <row r="42" spans="1:6" ht="12.75" customHeight="1">
      <c r="A42" s="29"/>
      <c r="B42" s="128">
        <v>42982</v>
      </c>
      <c r="C42" s="134">
        <v>900</v>
      </c>
      <c r="D42" s="263" t="s">
        <v>4845</v>
      </c>
      <c r="E42" s="200" t="s">
        <v>1910</v>
      </c>
      <c r="F42" s="370" t="s">
        <v>4776</v>
      </c>
    </row>
    <row r="43" spans="1:6" ht="12.75" customHeight="1">
      <c r="A43" s="29"/>
      <c r="B43" s="128">
        <v>42982</v>
      </c>
      <c r="C43" s="134">
        <v>1000</v>
      </c>
      <c r="D43" s="263" t="s">
        <v>4845</v>
      </c>
      <c r="E43" s="200" t="s">
        <v>1674</v>
      </c>
      <c r="F43" s="370" t="s">
        <v>4776</v>
      </c>
    </row>
    <row r="44" spans="1:6" ht="13.15" customHeight="1">
      <c r="A44" s="29"/>
      <c r="B44" s="128">
        <v>42982</v>
      </c>
      <c r="C44" s="134">
        <v>1000</v>
      </c>
      <c r="D44" s="263" t="s">
        <v>4845</v>
      </c>
      <c r="E44" s="200" t="s">
        <v>4779</v>
      </c>
      <c r="F44" s="370" t="s">
        <v>4776</v>
      </c>
    </row>
    <row r="45" spans="1:6">
      <c r="A45" s="29"/>
      <c r="B45" s="128">
        <v>42982</v>
      </c>
      <c r="C45" s="134">
        <v>1000</v>
      </c>
      <c r="D45" s="263" t="s">
        <v>4845</v>
      </c>
      <c r="E45" s="200" t="s">
        <v>1675</v>
      </c>
      <c r="F45" s="370" t="s">
        <v>4776</v>
      </c>
    </row>
    <row r="46" spans="1:6" ht="12.75" customHeight="1">
      <c r="A46" s="29"/>
      <c r="B46" s="128">
        <v>42982</v>
      </c>
      <c r="C46" s="134">
        <v>1000</v>
      </c>
      <c r="D46" s="263" t="s">
        <v>4845</v>
      </c>
      <c r="E46" s="200" t="s">
        <v>1676</v>
      </c>
      <c r="F46" s="370" t="s">
        <v>4776</v>
      </c>
    </row>
    <row r="47" spans="1:6" ht="12.75" customHeight="1">
      <c r="A47" s="29"/>
      <c r="B47" s="128">
        <v>42982</v>
      </c>
      <c r="C47" s="134">
        <v>1000</v>
      </c>
      <c r="D47" s="263" t="s">
        <v>4845</v>
      </c>
      <c r="E47" s="200" t="s">
        <v>1677</v>
      </c>
      <c r="F47" s="370" t="s">
        <v>4776</v>
      </c>
    </row>
    <row r="48" spans="1:6" ht="12.75" customHeight="1">
      <c r="A48" s="29"/>
      <c r="B48" s="128">
        <v>42982</v>
      </c>
      <c r="C48" s="134">
        <v>1000</v>
      </c>
      <c r="D48" s="263" t="s">
        <v>4850</v>
      </c>
      <c r="E48" s="200" t="s">
        <v>1678</v>
      </c>
      <c r="F48" s="370" t="s">
        <v>4776</v>
      </c>
    </row>
    <row r="49" spans="1:6">
      <c r="A49" s="29"/>
      <c r="B49" s="128">
        <v>42982</v>
      </c>
      <c r="C49" s="134">
        <v>1000</v>
      </c>
      <c r="D49" s="263" t="s">
        <v>4845</v>
      </c>
      <c r="E49" s="200" t="s">
        <v>1677</v>
      </c>
      <c r="F49" s="370" t="s">
        <v>4776</v>
      </c>
    </row>
    <row r="50" spans="1:6" ht="12.75" customHeight="1">
      <c r="A50" s="29"/>
      <c r="B50" s="128">
        <v>42982</v>
      </c>
      <c r="C50" s="134">
        <v>1090</v>
      </c>
      <c r="D50" s="263" t="s">
        <v>4845</v>
      </c>
      <c r="E50" s="212" t="s">
        <v>1679</v>
      </c>
      <c r="F50" s="370" t="s">
        <v>4776</v>
      </c>
    </row>
    <row r="51" spans="1:6" ht="25.5" customHeight="1">
      <c r="A51" s="29"/>
      <c r="B51" s="128">
        <v>42982</v>
      </c>
      <c r="C51" s="134">
        <v>1150</v>
      </c>
      <c r="D51" s="263" t="s">
        <v>4845</v>
      </c>
      <c r="E51" s="200" t="s">
        <v>4852</v>
      </c>
      <c r="F51" s="370" t="s">
        <v>4776</v>
      </c>
    </row>
    <row r="52" spans="1:6" ht="12.75" customHeight="1">
      <c r="A52" s="29"/>
      <c r="B52" s="128">
        <v>42982</v>
      </c>
      <c r="C52" s="134">
        <v>1400</v>
      </c>
      <c r="D52" s="263" t="s">
        <v>4845</v>
      </c>
      <c r="E52" s="200" t="s">
        <v>1680</v>
      </c>
      <c r="F52" s="370" t="s">
        <v>4775</v>
      </c>
    </row>
    <row r="53" spans="1:6" ht="13.35" customHeight="1">
      <c r="A53" s="29"/>
      <c r="B53" s="128">
        <v>42982</v>
      </c>
      <c r="C53" s="134">
        <v>1500</v>
      </c>
      <c r="D53" s="263" t="s">
        <v>4845</v>
      </c>
      <c r="E53" s="200" t="s">
        <v>1681</v>
      </c>
      <c r="F53" s="370" t="s">
        <v>4775</v>
      </c>
    </row>
    <row r="54" spans="1:6">
      <c r="A54" s="29"/>
      <c r="B54" s="128">
        <v>42982</v>
      </c>
      <c r="C54" s="134">
        <v>2000</v>
      </c>
      <c r="D54" s="263" t="s">
        <v>4845</v>
      </c>
      <c r="E54" s="200" t="s">
        <v>1682</v>
      </c>
      <c r="F54" s="370" t="s">
        <v>4776</v>
      </c>
    </row>
    <row r="55" spans="1:6" ht="12.75" customHeight="1">
      <c r="A55" s="29"/>
      <c r="B55" s="128">
        <v>42982</v>
      </c>
      <c r="C55" s="134">
        <v>2000</v>
      </c>
      <c r="D55" s="263" t="s">
        <v>4845</v>
      </c>
      <c r="E55" s="200" t="s">
        <v>4781</v>
      </c>
      <c r="F55" s="370" t="s">
        <v>4776</v>
      </c>
    </row>
    <row r="56" spans="1:6" ht="13.35" customHeight="1">
      <c r="A56" s="29"/>
      <c r="B56" s="128">
        <v>42982</v>
      </c>
      <c r="C56" s="134">
        <v>2000</v>
      </c>
      <c r="D56" s="263" t="s">
        <v>4845</v>
      </c>
      <c r="E56" s="200" t="s">
        <v>4782</v>
      </c>
      <c r="F56" s="370" t="s">
        <v>4776</v>
      </c>
    </row>
    <row r="57" spans="1:6" ht="12.75" customHeight="1">
      <c r="A57" s="29"/>
      <c r="B57" s="128">
        <v>42982</v>
      </c>
      <c r="C57" s="134">
        <v>2000</v>
      </c>
      <c r="D57" s="263" t="s">
        <v>4845</v>
      </c>
      <c r="E57" s="212" t="s">
        <v>1683</v>
      </c>
      <c r="F57" s="370" t="s">
        <v>4776</v>
      </c>
    </row>
    <row r="58" spans="1:6" ht="13.5" customHeight="1">
      <c r="A58" s="29"/>
      <c r="B58" s="128">
        <v>42982</v>
      </c>
      <c r="C58" s="134">
        <v>2000</v>
      </c>
      <c r="D58" s="263" t="s">
        <v>4845</v>
      </c>
      <c r="E58" s="200" t="s">
        <v>1684</v>
      </c>
      <c r="F58" s="370" t="s">
        <v>4776</v>
      </c>
    </row>
    <row r="59" spans="1:6" ht="12.75" customHeight="1">
      <c r="A59" s="29"/>
      <c r="B59" s="128">
        <v>42982</v>
      </c>
      <c r="C59" s="134">
        <v>2174.65</v>
      </c>
      <c r="D59" s="263" t="s">
        <v>4845</v>
      </c>
      <c r="E59" s="200" t="s">
        <v>1685</v>
      </c>
      <c r="F59" s="370" t="s">
        <v>4776</v>
      </c>
    </row>
    <row r="60" spans="1:6" ht="14.25" customHeight="1">
      <c r="A60" s="29"/>
      <c r="B60" s="128">
        <v>42982</v>
      </c>
      <c r="C60" s="134">
        <v>3000</v>
      </c>
      <c r="D60" s="263" t="s">
        <v>4845</v>
      </c>
      <c r="E60" s="200" t="s">
        <v>4780</v>
      </c>
      <c r="F60" s="370" t="s">
        <v>4776</v>
      </c>
    </row>
    <row r="61" spans="1:6" ht="14.25" customHeight="1">
      <c r="A61" s="29"/>
      <c r="B61" s="128">
        <v>42982</v>
      </c>
      <c r="C61" s="134">
        <v>3000</v>
      </c>
      <c r="D61" s="263" t="s">
        <v>4845</v>
      </c>
      <c r="E61" s="200" t="s">
        <v>1686</v>
      </c>
      <c r="F61" s="370" t="s">
        <v>4776</v>
      </c>
    </row>
    <row r="62" spans="1:6" ht="12.75" customHeight="1">
      <c r="A62" s="29"/>
      <c r="B62" s="128">
        <v>42982</v>
      </c>
      <c r="C62" s="134">
        <v>3783.4</v>
      </c>
      <c r="D62" s="263" t="s">
        <v>4845</v>
      </c>
      <c r="E62" s="200" t="s">
        <v>1685</v>
      </c>
      <c r="F62" s="370" t="s">
        <v>4776</v>
      </c>
    </row>
    <row r="63" spans="1:6" ht="12.75" customHeight="1">
      <c r="A63" s="29"/>
      <c r="B63" s="128">
        <v>42982</v>
      </c>
      <c r="C63" s="134">
        <v>5000</v>
      </c>
      <c r="D63" s="263" t="s">
        <v>4845</v>
      </c>
      <c r="E63" s="212" t="s">
        <v>1687</v>
      </c>
      <c r="F63" s="370" t="s">
        <v>4776</v>
      </c>
    </row>
    <row r="64" spans="1:6" ht="12.75" customHeight="1">
      <c r="A64" s="29"/>
      <c r="B64" s="128">
        <v>42982</v>
      </c>
      <c r="C64" s="134">
        <v>5000</v>
      </c>
      <c r="D64" s="263" t="s">
        <v>4845</v>
      </c>
      <c r="E64" s="200" t="s">
        <v>4783</v>
      </c>
      <c r="F64" s="370" t="s">
        <v>4776</v>
      </c>
    </row>
    <row r="65" spans="1:6" ht="12.75" customHeight="1">
      <c r="A65" s="29"/>
      <c r="B65" s="128">
        <v>42982</v>
      </c>
      <c r="C65" s="134">
        <v>5000</v>
      </c>
      <c r="D65" s="263" t="s">
        <v>4845</v>
      </c>
      <c r="E65" s="200" t="s">
        <v>1688</v>
      </c>
      <c r="F65" s="200" t="s">
        <v>4775</v>
      </c>
    </row>
    <row r="66" spans="1:6" ht="13.15" customHeight="1">
      <c r="A66" s="29"/>
      <c r="B66" s="128">
        <v>42982</v>
      </c>
      <c r="C66" s="134">
        <v>5000</v>
      </c>
      <c r="D66" s="263" t="s">
        <v>4845</v>
      </c>
      <c r="E66" s="212" t="s">
        <v>1686</v>
      </c>
      <c r="F66" s="370" t="s">
        <v>4776</v>
      </c>
    </row>
    <row r="67" spans="1:6" ht="13.35" customHeight="1">
      <c r="A67" s="29"/>
      <c r="B67" s="128">
        <v>42982</v>
      </c>
      <c r="C67" s="134">
        <v>5000</v>
      </c>
      <c r="D67" s="263" t="s">
        <v>4845</v>
      </c>
      <c r="E67" s="200" t="s">
        <v>1686</v>
      </c>
      <c r="F67" s="370" t="s">
        <v>4776</v>
      </c>
    </row>
    <row r="68" spans="1:6" ht="13.35" customHeight="1">
      <c r="A68" s="29"/>
      <c r="B68" s="128">
        <v>42982</v>
      </c>
      <c r="C68" s="134">
        <v>5000</v>
      </c>
      <c r="D68" s="263" t="s">
        <v>4845</v>
      </c>
      <c r="E68" s="200" t="s">
        <v>1686</v>
      </c>
      <c r="F68" s="370" t="s">
        <v>4776</v>
      </c>
    </row>
    <row r="69" spans="1:6" ht="12.75" customHeight="1">
      <c r="A69" s="29"/>
      <c r="B69" s="128">
        <v>42982</v>
      </c>
      <c r="C69" s="134">
        <v>5500</v>
      </c>
      <c r="D69" s="263" t="s">
        <v>4845</v>
      </c>
      <c r="E69" s="212" t="s">
        <v>1689</v>
      </c>
      <c r="F69" s="370" t="s">
        <v>4776</v>
      </c>
    </row>
    <row r="70" spans="1:6" ht="12.75" customHeight="1">
      <c r="A70" s="29"/>
      <c r="B70" s="128">
        <v>42982</v>
      </c>
      <c r="C70" s="134">
        <v>8514.58</v>
      </c>
      <c r="D70" s="263" t="s">
        <v>4845</v>
      </c>
      <c r="E70" s="200" t="s">
        <v>1690</v>
      </c>
      <c r="F70" s="370" t="s">
        <v>4776</v>
      </c>
    </row>
    <row r="71" spans="1:6" ht="12.75" customHeight="1">
      <c r="A71" s="29"/>
      <c r="B71" s="128">
        <v>42982</v>
      </c>
      <c r="C71" s="134">
        <v>10000</v>
      </c>
      <c r="D71" s="263" t="s">
        <v>4845</v>
      </c>
      <c r="E71" s="200" t="s">
        <v>4783</v>
      </c>
      <c r="F71" s="370" t="s">
        <v>4776</v>
      </c>
    </row>
    <row r="72" spans="1:6" ht="12.75" customHeight="1">
      <c r="A72" s="29"/>
      <c r="B72" s="128">
        <v>42982</v>
      </c>
      <c r="C72" s="134">
        <v>12800</v>
      </c>
      <c r="D72" s="263" t="s">
        <v>4845</v>
      </c>
      <c r="E72" s="200" t="s">
        <v>1691</v>
      </c>
      <c r="F72" s="370" t="s">
        <v>4776</v>
      </c>
    </row>
    <row r="73" spans="1:6" ht="13.5" customHeight="1">
      <c r="A73" s="29"/>
      <c r="B73" s="128">
        <v>42982</v>
      </c>
      <c r="C73" s="134">
        <v>19013.169999999998</v>
      </c>
      <c r="D73" s="263" t="s">
        <v>4845</v>
      </c>
      <c r="E73" s="187" t="s">
        <v>1692</v>
      </c>
      <c r="F73" s="370" t="s">
        <v>4776</v>
      </c>
    </row>
    <row r="74" spans="1:6" ht="12.75" customHeight="1">
      <c r="A74" s="29"/>
      <c r="B74" s="128">
        <v>42982</v>
      </c>
      <c r="C74" s="134">
        <v>19691.71</v>
      </c>
      <c r="D74" s="263" t="s">
        <v>4845</v>
      </c>
      <c r="E74" s="200" t="s">
        <v>1685</v>
      </c>
      <c r="F74" s="370" t="s">
        <v>4776</v>
      </c>
    </row>
    <row r="75" spans="1:6" s="26" customFormat="1" ht="12.75" customHeight="1">
      <c r="A75" s="264"/>
      <c r="B75" s="128">
        <v>42982</v>
      </c>
      <c r="C75" s="134">
        <v>30000</v>
      </c>
      <c r="D75" s="263" t="s">
        <v>4845</v>
      </c>
      <c r="E75" s="200" t="s">
        <v>1911</v>
      </c>
      <c r="F75" s="370" t="s">
        <v>4776</v>
      </c>
    </row>
    <row r="76" spans="1:6" ht="12.75" customHeight="1">
      <c r="A76" s="29"/>
      <c r="B76" s="128">
        <v>42982</v>
      </c>
      <c r="C76" s="134">
        <v>40000</v>
      </c>
      <c r="D76" s="263" t="s">
        <v>4845</v>
      </c>
      <c r="E76" s="200" t="s">
        <v>4761</v>
      </c>
      <c r="F76" s="370" t="s">
        <v>4776</v>
      </c>
    </row>
    <row r="77" spans="1:6" ht="14.25" customHeight="1">
      <c r="A77" s="29"/>
      <c r="B77" s="128">
        <v>42982</v>
      </c>
      <c r="C77" s="134">
        <v>40000</v>
      </c>
      <c r="D77" s="263" t="s">
        <v>4845</v>
      </c>
      <c r="E77" s="200" t="s">
        <v>1693</v>
      </c>
      <c r="F77" s="370" t="s">
        <v>4776</v>
      </c>
    </row>
    <row r="78" spans="1:6" ht="12.75" customHeight="1">
      <c r="A78" s="29"/>
      <c r="B78" s="128">
        <v>42982</v>
      </c>
      <c r="C78" s="134">
        <v>121983.63</v>
      </c>
      <c r="D78" s="263" t="s">
        <v>4845</v>
      </c>
      <c r="E78" s="212" t="s">
        <v>1685</v>
      </c>
      <c r="F78" s="370" t="s">
        <v>4776</v>
      </c>
    </row>
    <row r="79" spans="1:6">
      <c r="A79" s="29"/>
      <c r="B79" s="128">
        <v>42983</v>
      </c>
      <c r="C79" s="134">
        <v>100</v>
      </c>
      <c r="D79" s="263" t="s">
        <v>4845</v>
      </c>
      <c r="E79" s="200" t="s">
        <v>4784</v>
      </c>
      <c r="F79" s="370" t="s">
        <v>4776</v>
      </c>
    </row>
    <row r="80" spans="1:6" ht="12.75" customHeight="1">
      <c r="A80" s="29"/>
      <c r="B80" s="128">
        <v>42983</v>
      </c>
      <c r="C80" s="134">
        <v>100</v>
      </c>
      <c r="D80" s="263" t="s">
        <v>4845</v>
      </c>
      <c r="E80" s="200" t="s">
        <v>1694</v>
      </c>
      <c r="F80" s="370" t="s">
        <v>4776</v>
      </c>
    </row>
    <row r="81" spans="1:6" ht="12.75" customHeight="1">
      <c r="A81" s="29"/>
      <c r="B81" s="128">
        <v>42983</v>
      </c>
      <c r="C81" s="134">
        <v>150</v>
      </c>
      <c r="D81" s="263" t="s">
        <v>4845</v>
      </c>
      <c r="E81" s="200" t="s">
        <v>4785</v>
      </c>
      <c r="F81" s="370" t="s">
        <v>4776</v>
      </c>
    </row>
    <row r="82" spans="1:6" ht="13.35" customHeight="1">
      <c r="A82" s="29"/>
      <c r="B82" s="128">
        <v>42983</v>
      </c>
      <c r="C82" s="134">
        <v>196</v>
      </c>
      <c r="D82" s="263" t="s">
        <v>4845</v>
      </c>
      <c r="E82" s="200" t="s">
        <v>4786</v>
      </c>
      <c r="F82" s="370" t="s">
        <v>4776</v>
      </c>
    </row>
    <row r="83" spans="1:6" ht="12.75" customHeight="1">
      <c r="A83" s="29"/>
      <c r="B83" s="128">
        <v>42983</v>
      </c>
      <c r="C83" s="134">
        <v>200</v>
      </c>
      <c r="D83" s="263" t="s">
        <v>4845</v>
      </c>
      <c r="E83" s="200" t="s">
        <v>1652</v>
      </c>
      <c r="F83" s="370" t="s">
        <v>4776</v>
      </c>
    </row>
    <row r="84" spans="1:6" ht="12.75" customHeight="1">
      <c r="A84" s="29"/>
      <c r="B84" s="128">
        <v>42983</v>
      </c>
      <c r="C84" s="134">
        <v>200</v>
      </c>
      <c r="D84" s="263" t="s">
        <v>4845</v>
      </c>
      <c r="E84" s="200" t="s">
        <v>1695</v>
      </c>
      <c r="F84" s="370" t="s">
        <v>4776</v>
      </c>
    </row>
    <row r="85" spans="1:6" s="26" customFormat="1" ht="12.75" customHeight="1">
      <c r="A85" s="264"/>
      <c r="B85" s="128">
        <v>42983</v>
      </c>
      <c r="C85" s="134">
        <v>230</v>
      </c>
      <c r="D85" s="263" t="s">
        <v>4845</v>
      </c>
      <c r="E85" s="200" t="s">
        <v>1908</v>
      </c>
      <c r="F85" s="370" t="s">
        <v>4776</v>
      </c>
    </row>
    <row r="86" spans="1:6" s="26" customFormat="1" ht="12.75" customHeight="1">
      <c r="A86" s="264"/>
      <c r="B86" s="128">
        <v>42983</v>
      </c>
      <c r="C86" s="134">
        <v>300</v>
      </c>
      <c r="D86" s="263" t="s">
        <v>4845</v>
      </c>
      <c r="E86" s="200" t="s">
        <v>1912</v>
      </c>
      <c r="F86" s="370" t="s">
        <v>4776</v>
      </c>
    </row>
    <row r="87" spans="1:6" ht="12.75" customHeight="1">
      <c r="A87" s="29"/>
      <c r="B87" s="128">
        <v>42983</v>
      </c>
      <c r="C87" s="134">
        <v>320</v>
      </c>
      <c r="D87" s="263" t="s">
        <v>4845</v>
      </c>
      <c r="E87" s="200" t="s">
        <v>4749</v>
      </c>
      <c r="F87" s="370" t="s">
        <v>4776</v>
      </c>
    </row>
    <row r="88" spans="1:6" ht="12.75" customHeight="1">
      <c r="A88" s="29"/>
      <c r="B88" s="128">
        <v>42983</v>
      </c>
      <c r="C88" s="134">
        <v>500</v>
      </c>
      <c r="D88" s="263" t="s">
        <v>4845</v>
      </c>
      <c r="E88" s="200" t="s">
        <v>4762</v>
      </c>
      <c r="F88" s="370" t="s">
        <v>4776</v>
      </c>
    </row>
    <row r="89" spans="1:6" ht="15" customHeight="1">
      <c r="A89" s="29"/>
      <c r="B89" s="128">
        <v>42983</v>
      </c>
      <c r="C89" s="134">
        <v>1000</v>
      </c>
      <c r="D89" s="263" t="s">
        <v>4845</v>
      </c>
      <c r="E89" s="200" t="s">
        <v>1696</v>
      </c>
      <c r="F89" s="370" t="s">
        <v>4776</v>
      </c>
    </row>
    <row r="90" spans="1:6" ht="12.75" customHeight="1">
      <c r="A90" s="29"/>
      <c r="B90" s="128">
        <v>42983</v>
      </c>
      <c r="C90" s="134">
        <v>1000</v>
      </c>
      <c r="D90" s="263" t="s">
        <v>4845</v>
      </c>
      <c r="E90" s="200" t="s">
        <v>1697</v>
      </c>
      <c r="F90" s="370" t="s">
        <v>4776</v>
      </c>
    </row>
    <row r="91" spans="1:6" ht="12.75" customHeight="1">
      <c r="A91" s="29"/>
      <c r="B91" s="128">
        <v>42983</v>
      </c>
      <c r="C91" s="134">
        <v>1000</v>
      </c>
      <c r="D91" s="263" t="s">
        <v>4845</v>
      </c>
      <c r="E91" s="200" t="s">
        <v>1698</v>
      </c>
      <c r="F91" s="370" t="s">
        <v>4776</v>
      </c>
    </row>
    <row r="92" spans="1:6" ht="12.75" customHeight="1">
      <c r="A92" s="29"/>
      <c r="B92" s="128">
        <v>42983</v>
      </c>
      <c r="C92" s="134">
        <v>1000</v>
      </c>
      <c r="D92" s="263" t="s">
        <v>4845</v>
      </c>
      <c r="E92" s="200" t="s">
        <v>1699</v>
      </c>
      <c r="F92" s="370" t="s">
        <v>4776</v>
      </c>
    </row>
    <row r="93" spans="1:6" s="26" customFormat="1" ht="12.75" customHeight="1">
      <c r="A93" s="264"/>
      <c r="B93" s="128">
        <v>42983</v>
      </c>
      <c r="C93" s="134">
        <v>1000</v>
      </c>
      <c r="D93" s="263" t="s">
        <v>4845</v>
      </c>
      <c r="E93" s="200" t="s">
        <v>4787</v>
      </c>
      <c r="F93" s="370" t="s">
        <v>4776</v>
      </c>
    </row>
    <row r="94" spans="1:6" s="26" customFormat="1" ht="12.75" customHeight="1">
      <c r="A94" s="264"/>
      <c r="B94" s="128">
        <v>42983</v>
      </c>
      <c r="C94" s="134">
        <v>2000</v>
      </c>
      <c r="D94" s="263" t="s">
        <v>4845</v>
      </c>
      <c r="E94" s="200" t="s">
        <v>1906</v>
      </c>
      <c r="F94" s="370" t="s">
        <v>4776</v>
      </c>
    </row>
    <row r="95" spans="1:6" ht="12.75" customHeight="1">
      <c r="A95" s="29"/>
      <c r="B95" s="128">
        <v>42983</v>
      </c>
      <c r="C95" s="134">
        <v>2709</v>
      </c>
      <c r="D95" s="263" t="s">
        <v>4845</v>
      </c>
      <c r="E95" s="200" t="s">
        <v>1913</v>
      </c>
      <c r="F95" s="370" t="s">
        <v>4776</v>
      </c>
    </row>
    <row r="96" spans="1:6" ht="12.75" customHeight="1">
      <c r="A96" s="29"/>
      <c r="B96" s="128">
        <v>42983</v>
      </c>
      <c r="C96" s="134">
        <v>3000</v>
      </c>
      <c r="D96" s="263" t="s">
        <v>4845</v>
      </c>
      <c r="E96" s="200" t="s">
        <v>1700</v>
      </c>
      <c r="F96" s="370" t="s">
        <v>4776</v>
      </c>
    </row>
    <row r="97" spans="1:6" ht="12.75" customHeight="1">
      <c r="A97" s="29"/>
      <c r="B97" s="128">
        <v>42983</v>
      </c>
      <c r="C97" s="134">
        <v>3500</v>
      </c>
      <c r="D97" s="263" t="s">
        <v>4845</v>
      </c>
      <c r="E97" s="187" t="s">
        <v>1701</v>
      </c>
      <c r="F97" s="370" t="s">
        <v>4776</v>
      </c>
    </row>
    <row r="98" spans="1:6">
      <c r="A98" s="29"/>
      <c r="B98" s="128">
        <v>42983</v>
      </c>
      <c r="C98" s="134">
        <v>5000</v>
      </c>
      <c r="D98" s="263" t="s">
        <v>4845</v>
      </c>
      <c r="E98" s="200" t="s">
        <v>4750</v>
      </c>
      <c r="F98" s="370" t="s">
        <v>4776</v>
      </c>
    </row>
    <row r="99" spans="1:6">
      <c r="A99" s="29"/>
      <c r="B99" s="128">
        <v>42983</v>
      </c>
      <c r="C99" s="134">
        <v>5000</v>
      </c>
      <c r="D99" s="263" t="s">
        <v>4845</v>
      </c>
      <c r="E99" s="200" t="s">
        <v>4763</v>
      </c>
      <c r="F99" s="370" t="s">
        <v>4776</v>
      </c>
    </row>
    <row r="100" spans="1:6" ht="12.75" customHeight="1">
      <c r="A100" s="29"/>
      <c r="B100" s="128">
        <v>42983</v>
      </c>
      <c r="C100" s="134">
        <v>5000</v>
      </c>
      <c r="D100" s="263" t="s">
        <v>4845</v>
      </c>
      <c r="E100" s="200" t="s">
        <v>4789</v>
      </c>
      <c r="F100" s="370" t="s">
        <v>4776</v>
      </c>
    </row>
    <row r="101" spans="1:6" ht="12.75" customHeight="1">
      <c r="A101" s="29"/>
      <c r="B101" s="128">
        <v>42983</v>
      </c>
      <c r="C101" s="134">
        <v>5000</v>
      </c>
      <c r="D101" s="263" t="s">
        <v>4845</v>
      </c>
      <c r="E101" s="200" t="s">
        <v>1147</v>
      </c>
      <c r="F101" s="370" t="s">
        <v>4776</v>
      </c>
    </row>
    <row r="102" spans="1:6">
      <c r="A102" s="29"/>
      <c r="B102" s="128">
        <v>42983</v>
      </c>
      <c r="C102" s="134">
        <v>10000</v>
      </c>
      <c r="D102" s="263" t="s">
        <v>4845</v>
      </c>
      <c r="E102" s="200" t="s">
        <v>1686</v>
      </c>
      <c r="F102" s="370" t="s">
        <v>4776</v>
      </c>
    </row>
    <row r="103" spans="1:6" ht="13.5" customHeight="1">
      <c r="A103" s="29"/>
      <c r="B103" s="128">
        <v>42983</v>
      </c>
      <c r="C103" s="134">
        <v>19420</v>
      </c>
      <c r="D103" s="263" t="s">
        <v>4845</v>
      </c>
      <c r="E103" s="200" t="s">
        <v>1914</v>
      </c>
      <c r="F103" s="370" t="s">
        <v>4776</v>
      </c>
    </row>
    <row r="104" spans="1:6" ht="13.5" customHeight="1">
      <c r="A104" s="29"/>
      <c r="B104" s="128">
        <v>42983</v>
      </c>
      <c r="C104" s="134">
        <v>20000</v>
      </c>
      <c r="D104" s="263" t="s">
        <v>4845</v>
      </c>
      <c r="E104" s="200" t="s">
        <v>4764</v>
      </c>
      <c r="F104" s="370" t="s">
        <v>4776</v>
      </c>
    </row>
    <row r="105" spans="1:6" ht="29.25" customHeight="1">
      <c r="A105" s="29"/>
      <c r="B105" s="128">
        <v>42983</v>
      </c>
      <c r="C105" s="134">
        <v>20873.8</v>
      </c>
      <c r="D105" s="263" t="s">
        <v>4845</v>
      </c>
      <c r="E105" s="200" t="s">
        <v>4851</v>
      </c>
      <c r="F105" s="370" t="s">
        <v>4776</v>
      </c>
    </row>
    <row r="106" spans="1:6" ht="12.75" customHeight="1">
      <c r="A106" s="29"/>
      <c r="B106" s="128">
        <v>42983</v>
      </c>
      <c r="C106" s="134">
        <v>23500</v>
      </c>
      <c r="D106" s="263" t="s">
        <v>4845</v>
      </c>
      <c r="E106" s="187" t="s">
        <v>1702</v>
      </c>
      <c r="F106" s="370" t="s">
        <v>4776</v>
      </c>
    </row>
    <row r="107" spans="1:6" ht="12.75" customHeight="1">
      <c r="A107" s="29"/>
      <c r="B107" s="128">
        <v>42983</v>
      </c>
      <c r="C107" s="134">
        <v>80000</v>
      </c>
      <c r="D107" s="263" t="s">
        <v>4845</v>
      </c>
      <c r="E107" s="200" t="s">
        <v>1703</v>
      </c>
      <c r="F107" s="370" t="s">
        <v>4776</v>
      </c>
    </row>
    <row r="108" spans="1:6" ht="12.75" customHeight="1">
      <c r="A108" s="29"/>
      <c r="B108" s="128">
        <v>42983</v>
      </c>
      <c r="C108" s="134">
        <v>1065159.82</v>
      </c>
      <c r="D108" s="263" t="s">
        <v>4845</v>
      </c>
      <c r="E108" s="200" t="s">
        <v>4790</v>
      </c>
      <c r="F108" s="370" t="s">
        <v>4776</v>
      </c>
    </row>
    <row r="109" spans="1:6" ht="15.75" customHeight="1">
      <c r="A109" s="29"/>
      <c r="B109" s="128">
        <v>42984</v>
      </c>
      <c r="C109" s="134">
        <v>100</v>
      </c>
      <c r="D109" s="263" t="s">
        <v>4845</v>
      </c>
      <c r="E109" s="192" t="s">
        <v>1704</v>
      </c>
      <c r="F109" s="370" t="s">
        <v>4776</v>
      </c>
    </row>
    <row r="110" spans="1:6" ht="12.75" customHeight="1">
      <c r="A110" s="29"/>
      <c r="B110" s="128">
        <v>42984</v>
      </c>
      <c r="C110" s="134">
        <v>200</v>
      </c>
      <c r="D110" s="263" t="s">
        <v>4845</v>
      </c>
      <c r="E110" s="200" t="s">
        <v>1652</v>
      </c>
      <c r="F110" s="370" t="s">
        <v>4776</v>
      </c>
    </row>
    <row r="111" spans="1:6" ht="13.35" customHeight="1">
      <c r="A111" s="29"/>
      <c r="B111" s="128">
        <v>42984</v>
      </c>
      <c r="C111" s="134">
        <v>230</v>
      </c>
      <c r="D111" s="263" t="s">
        <v>4845</v>
      </c>
      <c r="E111" s="200" t="s">
        <v>1908</v>
      </c>
      <c r="F111" s="370" t="s">
        <v>4776</v>
      </c>
    </row>
    <row r="112" spans="1:6" ht="12.75" customHeight="1">
      <c r="A112" s="29"/>
      <c r="B112" s="128">
        <v>42984</v>
      </c>
      <c r="C112" s="134">
        <v>500</v>
      </c>
      <c r="D112" s="263" t="s">
        <v>4845</v>
      </c>
      <c r="E112" s="212" t="s">
        <v>4788</v>
      </c>
      <c r="F112" s="370" t="s">
        <v>4776</v>
      </c>
    </row>
    <row r="113" spans="1:6" ht="14.25" customHeight="1">
      <c r="A113" s="29"/>
      <c r="B113" s="128">
        <v>42984</v>
      </c>
      <c r="C113" s="134">
        <v>500</v>
      </c>
      <c r="D113" s="263" t="s">
        <v>4845</v>
      </c>
      <c r="E113" s="200" t="s">
        <v>1705</v>
      </c>
      <c r="F113" s="370" t="s">
        <v>4776</v>
      </c>
    </row>
    <row r="114" spans="1:6" ht="14.25" customHeight="1">
      <c r="A114" s="29"/>
      <c r="B114" s="128">
        <v>42984</v>
      </c>
      <c r="C114" s="134">
        <v>620</v>
      </c>
      <c r="D114" s="263" t="s">
        <v>4845</v>
      </c>
      <c r="E114" s="200" t="s">
        <v>4749</v>
      </c>
      <c r="F114" s="370" t="s">
        <v>4776</v>
      </c>
    </row>
    <row r="115" spans="1:6" ht="13.5" customHeight="1">
      <c r="A115" s="29"/>
      <c r="B115" s="128">
        <v>42984</v>
      </c>
      <c r="C115" s="134">
        <v>1000</v>
      </c>
      <c r="D115" s="263" t="s">
        <v>4845</v>
      </c>
      <c r="E115" s="200" t="s">
        <v>1915</v>
      </c>
      <c r="F115" s="370" t="s">
        <v>4776</v>
      </c>
    </row>
    <row r="116" spans="1:6" ht="12.75" customHeight="1">
      <c r="A116" s="29"/>
      <c r="B116" s="128">
        <v>42984</v>
      </c>
      <c r="C116" s="134">
        <v>1000</v>
      </c>
      <c r="D116" s="263" t="s">
        <v>4845</v>
      </c>
      <c r="E116" s="200" t="s">
        <v>1706</v>
      </c>
      <c r="F116" s="370" t="s">
        <v>4776</v>
      </c>
    </row>
    <row r="117" spans="1:6" s="29" customFormat="1" ht="13.35" customHeight="1">
      <c r="B117" s="128">
        <v>42984</v>
      </c>
      <c r="C117" s="134">
        <v>1000</v>
      </c>
      <c r="D117" s="263" t="s">
        <v>4845</v>
      </c>
      <c r="E117" s="200" t="s">
        <v>1707</v>
      </c>
      <c r="F117" s="370" t="s">
        <v>4776</v>
      </c>
    </row>
    <row r="118" spans="1:6" ht="12.75" customHeight="1">
      <c r="A118" s="29"/>
      <c r="B118" s="128">
        <v>42984</v>
      </c>
      <c r="C118" s="134">
        <v>1000</v>
      </c>
      <c r="D118" s="263" t="s">
        <v>4845</v>
      </c>
      <c r="E118" s="200" t="s">
        <v>1708</v>
      </c>
      <c r="F118" s="370" t="s">
        <v>4776</v>
      </c>
    </row>
    <row r="119" spans="1:6" ht="12.75" customHeight="1">
      <c r="A119" s="29"/>
      <c r="B119" s="128">
        <v>42984</v>
      </c>
      <c r="C119" s="134">
        <v>1000</v>
      </c>
      <c r="D119" s="263" t="s">
        <v>4845</v>
      </c>
      <c r="E119" s="200" t="s">
        <v>1709</v>
      </c>
      <c r="F119" s="370" t="s">
        <v>4776</v>
      </c>
    </row>
    <row r="120" spans="1:6" ht="12.75" customHeight="1">
      <c r="A120" s="29"/>
      <c r="B120" s="128">
        <v>42984</v>
      </c>
      <c r="C120" s="134">
        <v>1500</v>
      </c>
      <c r="D120" s="263" t="s">
        <v>4845</v>
      </c>
      <c r="E120" s="187" t="s">
        <v>1710</v>
      </c>
      <c r="F120" s="370" t="s">
        <v>4776</v>
      </c>
    </row>
    <row r="121" spans="1:6" ht="12.75" customHeight="1">
      <c r="A121" s="29"/>
      <c r="B121" s="128">
        <v>42984</v>
      </c>
      <c r="C121" s="134">
        <v>2000</v>
      </c>
      <c r="D121" s="263" t="s">
        <v>4845</v>
      </c>
      <c r="E121" s="200" t="s">
        <v>1916</v>
      </c>
      <c r="F121" s="370" t="s">
        <v>4776</v>
      </c>
    </row>
    <row r="122" spans="1:6" ht="12.75" customHeight="1">
      <c r="A122" s="29"/>
      <c r="B122" s="128">
        <v>42984</v>
      </c>
      <c r="C122" s="134">
        <v>2000</v>
      </c>
      <c r="D122" s="263" t="s">
        <v>4845</v>
      </c>
      <c r="E122" s="200" t="s">
        <v>4751</v>
      </c>
      <c r="F122" s="370" t="s">
        <v>4776</v>
      </c>
    </row>
    <row r="123" spans="1:6" ht="12.75" customHeight="1">
      <c r="A123" s="29"/>
      <c r="B123" s="128">
        <v>42984</v>
      </c>
      <c r="C123" s="134">
        <v>2000</v>
      </c>
      <c r="D123" s="263" t="s">
        <v>4845</v>
      </c>
      <c r="E123" s="200" t="s">
        <v>1711</v>
      </c>
      <c r="F123" s="200" t="s">
        <v>4775</v>
      </c>
    </row>
    <row r="124" spans="1:6" ht="12.75" customHeight="1">
      <c r="A124" s="29"/>
      <c r="B124" s="128">
        <v>42984</v>
      </c>
      <c r="C124" s="134">
        <v>2000</v>
      </c>
      <c r="D124" s="263" t="s">
        <v>4845</v>
      </c>
      <c r="E124" s="200" t="s">
        <v>1712</v>
      </c>
      <c r="F124" s="370" t="s">
        <v>4776</v>
      </c>
    </row>
    <row r="125" spans="1:6" ht="13.35" customHeight="1">
      <c r="A125" s="29"/>
      <c r="B125" s="128">
        <v>42984</v>
      </c>
      <c r="C125" s="134">
        <v>2101.67</v>
      </c>
      <c r="D125" s="263" t="s">
        <v>4845</v>
      </c>
      <c r="E125" s="200" t="s">
        <v>1917</v>
      </c>
      <c r="F125" s="370" t="s">
        <v>4776</v>
      </c>
    </row>
    <row r="126" spans="1:6" ht="12.75" customHeight="1">
      <c r="A126" s="29"/>
      <c r="B126" s="128">
        <v>42984</v>
      </c>
      <c r="C126" s="134">
        <v>2400</v>
      </c>
      <c r="D126" s="263" t="s">
        <v>4845</v>
      </c>
      <c r="E126" s="200" t="s">
        <v>1918</v>
      </c>
      <c r="F126" s="370" t="s">
        <v>4776</v>
      </c>
    </row>
    <row r="127" spans="1:6" ht="12.75" customHeight="1">
      <c r="A127" s="29"/>
      <c r="B127" s="128">
        <v>42984</v>
      </c>
      <c r="C127" s="134">
        <v>4150</v>
      </c>
      <c r="D127" s="263" t="s">
        <v>4845</v>
      </c>
      <c r="E127" s="200" t="s">
        <v>4791</v>
      </c>
      <c r="F127" s="370" t="s">
        <v>4776</v>
      </c>
    </row>
    <row r="128" spans="1:6" ht="12.75" customHeight="1">
      <c r="A128" s="29"/>
      <c r="B128" s="128">
        <v>42984</v>
      </c>
      <c r="C128" s="134">
        <v>5000</v>
      </c>
      <c r="D128" s="263" t="s">
        <v>4845</v>
      </c>
      <c r="E128" s="200" t="s">
        <v>4752</v>
      </c>
      <c r="F128" s="370" t="s">
        <v>4776</v>
      </c>
    </row>
    <row r="129" spans="1:6">
      <c r="A129" s="29"/>
      <c r="B129" s="128">
        <v>42984</v>
      </c>
      <c r="C129" s="134">
        <v>5000</v>
      </c>
      <c r="D129" s="263" t="s">
        <v>4845</v>
      </c>
      <c r="E129" s="200" t="s">
        <v>1712</v>
      </c>
      <c r="F129" s="370" t="s">
        <v>4776</v>
      </c>
    </row>
    <row r="130" spans="1:6">
      <c r="A130" s="29"/>
      <c r="B130" s="128">
        <v>42984</v>
      </c>
      <c r="C130" s="134">
        <v>5000</v>
      </c>
      <c r="D130" s="263" t="s">
        <v>4845</v>
      </c>
      <c r="E130" s="200" t="s">
        <v>4792</v>
      </c>
      <c r="F130" s="370" t="s">
        <v>4776</v>
      </c>
    </row>
    <row r="131" spans="1:6" ht="13.35" customHeight="1">
      <c r="A131" s="29"/>
      <c r="B131" s="128">
        <v>42984</v>
      </c>
      <c r="C131" s="134">
        <v>5000</v>
      </c>
      <c r="D131" s="263" t="s">
        <v>4845</v>
      </c>
      <c r="E131" s="200" t="s">
        <v>1919</v>
      </c>
      <c r="F131" s="370" t="s">
        <v>4776</v>
      </c>
    </row>
    <row r="132" spans="1:6">
      <c r="A132" s="29"/>
      <c r="B132" s="128">
        <v>42984</v>
      </c>
      <c r="C132" s="134">
        <v>5000</v>
      </c>
      <c r="D132" s="263" t="s">
        <v>4845</v>
      </c>
      <c r="E132" s="200" t="s">
        <v>1713</v>
      </c>
      <c r="F132" s="370" t="s">
        <v>4776</v>
      </c>
    </row>
    <row r="133" spans="1:6">
      <c r="A133" s="29"/>
      <c r="B133" s="128">
        <v>42984</v>
      </c>
      <c r="C133" s="134">
        <v>10000</v>
      </c>
      <c r="D133" s="263" t="s">
        <v>4845</v>
      </c>
      <c r="E133" s="200" t="s">
        <v>1920</v>
      </c>
      <c r="F133" s="370" t="s">
        <v>4776</v>
      </c>
    </row>
    <row r="134" spans="1:6" ht="12.75" customHeight="1">
      <c r="A134" s="29"/>
      <c r="B134" s="128">
        <v>42984</v>
      </c>
      <c r="C134" s="134">
        <v>12100</v>
      </c>
      <c r="D134" s="263" t="s">
        <v>4845</v>
      </c>
      <c r="E134" s="200" t="s">
        <v>1714</v>
      </c>
      <c r="F134" s="370" t="s">
        <v>4776</v>
      </c>
    </row>
    <row r="135" spans="1:6" ht="12.75" customHeight="1">
      <c r="A135" s="29"/>
      <c r="B135" s="128">
        <v>42984</v>
      </c>
      <c r="C135" s="134">
        <v>19100</v>
      </c>
      <c r="D135" s="263" t="s">
        <v>4845</v>
      </c>
      <c r="E135" s="187" t="s">
        <v>1715</v>
      </c>
      <c r="F135" s="370" t="s">
        <v>4776</v>
      </c>
    </row>
    <row r="136" spans="1:6" ht="13.35" customHeight="1">
      <c r="A136" s="29"/>
      <c r="B136" s="128">
        <v>42984</v>
      </c>
      <c r="C136" s="134">
        <v>20000</v>
      </c>
      <c r="D136" s="263" t="s">
        <v>4845</v>
      </c>
      <c r="E136" s="200" t="s">
        <v>1921</v>
      </c>
      <c r="F136" s="370" t="s">
        <v>4776</v>
      </c>
    </row>
    <row r="137" spans="1:6" ht="15.75" customHeight="1">
      <c r="A137" s="29"/>
      <c r="B137" s="128">
        <v>42984</v>
      </c>
      <c r="C137" s="134">
        <v>25000</v>
      </c>
      <c r="D137" s="263" t="s">
        <v>4845</v>
      </c>
      <c r="E137" s="200" t="s">
        <v>1716</v>
      </c>
      <c r="F137" s="370" t="s">
        <v>4776</v>
      </c>
    </row>
    <row r="138" spans="1:6" ht="12.75" customHeight="1">
      <c r="A138" s="29"/>
      <c r="B138" s="128">
        <v>42984</v>
      </c>
      <c r="C138" s="134">
        <v>34000</v>
      </c>
      <c r="D138" s="263" t="s">
        <v>4845</v>
      </c>
      <c r="E138" s="200" t="s">
        <v>1717</v>
      </c>
      <c r="F138" s="370" t="s">
        <v>4776</v>
      </c>
    </row>
    <row r="139" spans="1:6" ht="12.75" customHeight="1">
      <c r="A139" s="29"/>
      <c r="B139" s="128">
        <v>42984</v>
      </c>
      <c r="C139" s="134">
        <v>50000</v>
      </c>
      <c r="D139" s="263" t="s">
        <v>4845</v>
      </c>
      <c r="E139" s="200" t="s">
        <v>1922</v>
      </c>
      <c r="F139" s="370" t="s">
        <v>4776</v>
      </c>
    </row>
    <row r="140" spans="1:6" ht="15.75" customHeight="1">
      <c r="A140" s="29"/>
      <c r="B140" s="128">
        <v>42984</v>
      </c>
      <c r="C140" s="134">
        <v>50000</v>
      </c>
      <c r="D140" s="263" t="s">
        <v>4845</v>
      </c>
      <c r="E140" s="200" t="s">
        <v>1718</v>
      </c>
      <c r="F140" s="370" t="s">
        <v>4776</v>
      </c>
    </row>
    <row r="141" spans="1:6" ht="12.75" customHeight="1">
      <c r="A141" s="29"/>
      <c r="B141" s="128">
        <v>42984</v>
      </c>
      <c r="C141" s="134">
        <v>115056.6</v>
      </c>
      <c r="D141" s="263" t="s">
        <v>4845</v>
      </c>
      <c r="E141" s="200" t="s">
        <v>1719</v>
      </c>
      <c r="F141" s="370" t="s">
        <v>4776</v>
      </c>
    </row>
    <row r="142" spans="1:6" ht="12.75" customHeight="1">
      <c r="A142" s="29"/>
      <c r="B142" s="128">
        <v>42985</v>
      </c>
      <c r="C142" s="134">
        <v>70</v>
      </c>
      <c r="D142" s="263" t="s">
        <v>4845</v>
      </c>
      <c r="E142" s="200" t="s">
        <v>4793</v>
      </c>
      <c r="F142" s="370" t="s">
        <v>4776</v>
      </c>
    </row>
    <row r="143" spans="1:6" ht="12.75" customHeight="1">
      <c r="A143" s="29"/>
      <c r="B143" s="128">
        <v>42985</v>
      </c>
      <c r="C143" s="134">
        <v>100</v>
      </c>
      <c r="D143" s="263" t="s">
        <v>4845</v>
      </c>
      <c r="E143" s="200" t="s">
        <v>1720</v>
      </c>
      <c r="F143" s="200" t="s">
        <v>4775</v>
      </c>
    </row>
    <row r="144" spans="1:6" ht="12.75" customHeight="1">
      <c r="A144" s="29"/>
      <c r="B144" s="128">
        <v>42985</v>
      </c>
      <c r="C144" s="134">
        <v>200</v>
      </c>
      <c r="D144" s="263" t="s">
        <v>4845</v>
      </c>
      <c r="E144" s="200" t="s">
        <v>1912</v>
      </c>
      <c r="F144" s="370" t="s">
        <v>4776</v>
      </c>
    </row>
    <row r="145" spans="1:6" ht="12.75" customHeight="1">
      <c r="A145" s="29"/>
      <c r="B145" s="128">
        <v>42985</v>
      </c>
      <c r="C145" s="134">
        <v>200</v>
      </c>
      <c r="D145" s="263" t="s">
        <v>4845</v>
      </c>
      <c r="E145" s="200" t="s">
        <v>4794</v>
      </c>
      <c r="F145" s="370" t="s">
        <v>4776</v>
      </c>
    </row>
    <row r="146" spans="1:6" ht="13.5" customHeight="1">
      <c r="A146" s="29"/>
      <c r="B146" s="128">
        <v>42985</v>
      </c>
      <c r="C146" s="134">
        <v>200</v>
      </c>
      <c r="D146" s="263" t="s">
        <v>4845</v>
      </c>
      <c r="E146" s="200" t="s">
        <v>1652</v>
      </c>
      <c r="F146" s="370" t="s">
        <v>4776</v>
      </c>
    </row>
    <row r="147" spans="1:6" ht="12.75" customHeight="1">
      <c r="A147" s="29"/>
      <c r="B147" s="128">
        <v>42985</v>
      </c>
      <c r="C147" s="134">
        <v>220</v>
      </c>
      <c r="D147" s="263" t="s">
        <v>4845</v>
      </c>
      <c r="E147" s="200" t="s">
        <v>1908</v>
      </c>
      <c r="F147" s="370" t="s">
        <v>4776</v>
      </c>
    </row>
    <row r="148" spans="1:6" ht="13.35" customHeight="1">
      <c r="A148" s="29"/>
      <c r="B148" s="128">
        <v>42985</v>
      </c>
      <c r="C148" s="134">
        <v>500</v>
      </c>
      <c r="D148" s="263" t="s">
        <v>4845</v>
      </c>
      <c r="E148" s="200" t="s">
        <v>1721</v>
      </c>
      <c r="F148" s="370" t="s">
        <v>4776</v>
      </c>
    </row>
    <row r="149" spans="1:6" ht="12.75" customHeight="1">
      <c r="A149" s="29"/>
      <c r="B149" s="128">
        <v>42985</v>
      </c>
      <c r="C149" s="134">
        <v>500</v>
      </c>
      <c r="D149" s="263" t="s">
        <v>4845</v>
      </c>
      <c r="E149" s="200" t="s">
        <v>1722</v>
      </c>
      <c r="F149" s="200" t="s">
        <v>4775</v>
      </c>
    </row>
    <row r="150" spans="1:6" ht="13.5" customHeight="1">
      <c r="A150" s="29"/>
      <c r="B150" s="128">
        <v>42985</v>
      </c>
      <c r="C150" s="134">
        <v>500</v>
      </c>
      <c r="D150" s="263" t="s">
        <v>4845</v>
      </c>
      <c r="E150" s="200" t="s">
        <v>1723</v>
      </c>
      <c r="F150" s="200" t="s">
        <v>4775</v>
      </c>
    </row>
    <row r="151" spans="1:6" ht="12.75" customHeight="1">
      <c r="A151" s="29"/>
      <c r="B151" s="128">
        <v>42985</v>
      </c>
      <c r="C151" s="134">
        <v>500</v>
      </c>
      <c r="D151" s="263" t="s">
        <v>4845</v>
      </c>
      <c r="E151" s="200" t="s">
        <v>1724</v>
      </c>
      <c r="F151" s="370" t="s">
        <v>4776</v>
      </c>
    </row>
    <row r="152" spans="1:6" ht="14.25" customHeight="1">
      <c r="A152" s="29"/>
      <c r="B152" s="128">
        <v>42985</v>
      </c>
      <c r="C152" s="134">
        <v>500</v>
      </c>
      <c r="D152" s="263" t="s">
        <v>4845</v>
      </c>
      <c r="E152" s="200" t="s">
        <v>1652</v>
      </c>
      <c r="F152" s="370" t="s">
        <v>4776</v>
      </c>
    </row>
    <row r="153" spans="1:6" ht="12.75" customHeight="1">
      <c r="A153" s="29"/>
      <c r="B153" s="128">
        <v>42985</v>
      </c>
      <c r="C153" s="134">
        <v>500</v>
      </c>
      <c r="D153" s="263" t="s">
        <v>4845</v>
      </c>
      <c r="E153" s="200" t="s">
        <v>1725</v>
      </c>
      <c r="F153" s="370" t="s">
        <v>4776</v>
      </c>
    </row>
    <row r="154" spans="1:6" ht="12.75" customHeight="1">
      <c r="A154" s="29"/>
      <c r="B154" s="128">
        <v>42985</v>
      </c>
      <c r="C154" s="134">
        <v>620</v>
      </c>
      <c r="D154" s="263" t="s">
        <v>4845</v>
      </c>
      <c r="E154" s="200" t="s">
        <v>4749</v>
      </c>
      <c r="F154" s="370" t="s">
        <v>4776</v>
      </c>
    </row>
    <row r="155" spans="1:6">
      <c r="A155" s="29"/>
      <c r="B155" s="128">
        <v>42985</v>
      </c>
      <c r="C155" s="134">
        <v>1000</v>
      </c>
      <c r="D155" s="263" t="s">
        <v>4845</v>
      </c>
      <c r="E155" s="200" t="s">
        <v>1726</v>
      </c>
      <c r="F155" s="370" t="s">
        <v>4776</v>
      </c>
    </row>
    <row r="156" spans="1:6" ht="12.75" customHeight="1">
      <c r="A156" s="29"/>
      <c r="B156" s="128">
        <v>42985</v>
      </c>
      <c r="C156" s="134">
        <v>1000</v>
      </c>
      <c r="D156" s="263" t="s">
        <v>4845</v>
      </c>
      <c r="E156" s="200" t="s">
        <v>1727</v>
      </c>
      <c r="F156" s="370" t="s">
        <v>4776</v>
      </c>
    </row>
    <row r="157" spans="1:6">
      <c r="A157" s="29"/>
      <c r="B157" s="128">
        <v>42985</v>
      </c>
      <c r="C157" s="134">
        <v>1000</v>
      </c>
      <c r="D157" s="263" t="s">
        <v>4845</v>
      </c>
      <c r="E157" s="200" t="s">
        <v>1728</v>
      </c>
      <c r="F157" s="370" t="s">
        <v>4776</v>
      </c>
    </row>
    <row r="158" spans="1:6" ht="12.75" customHeight="1">
      <c r="A158" s="29"/>
      <c r="B158" s="128">
        <v>42985</v>
      </c>
      <c r="C158" s="134">
        <v>5000</v>
      </c>
      <c r="D158" s="263" t="s">
        <v>4845</v>
      </c>
      <c r="E158" s="200" t="s">
        <v>1729</v>
      </c>
      <c r="F158" s="200" t="s">
        <v>4775</v>
      </c>
    </row>
    <row r="159" spans="1:6" ht="12.75" customHeight="1">
      <c r="A159" s="29"/>
      <c r="B159" s="128">
        <v>42985</v>
      </c>
      <c r="C159" s="134">
        <v>5000</v>
      </c>
      <c r="D159" s="263" t="s">
        <v>4845</v>
      </c>
      <c r="E159" s="200" t="s">
        <v>1730</v>
      </c>
      <c r="F159" s="370" t="s">
        <v>4776</v>
      </c>
    </row>
    <row r="160" spans="1:6" ht="12.75" customHeight="1">
      <c r="A160" s="29"/>
      <c r="B160" s="128">
        <v>42985</v>
      </c>
      <c r="C160" s="134">
        <v>8100</v>
      </c>
      <c r="D160" s="263" t="s">
        <v>4845</v>
      </c>
      <c r="E160" s="200" t="s">
        <v>1731</v>
      </c>
      <c r="F160" s="370" t="s">
        <v>4776</v>
      </c>
    </row>
    <row r="161" spans="1:6" ht="12.75" customHeight="1">
      <c r="A161" s="29"/>
      <c r="B161" s="128">
        <v>42985</v>
      </c>
      <c r="C161" s="134">
        <v>9682</v>
      </c>
      <c r="D161" s="263" t="s">
        <v>4845</v>
      </c>
      <c r="E161" s="200" t="s">
        <v>4795</v>
      </c>
      <c r="F161" s="370" t="s">
        <v>4776</v>
      </c>
    </row>
    <row r="162" spans="1:6" ht="12.75" customHeight="1">
      <c r="A162" s="29"/>
      <c r="B162" s="128">
        <v>42985</v>
      </c>
      <c r="C162" s="134">
        <v>9875.73</v>
      </c>
      <c r="D162" s="263" t="s">
        <v>4845</v>
      </c>
      <c r="E162" s="200" t="s">
        <v>1732</v>
      </c>
      <c r="F162" s="370" t="s">
        <v>4776</v>
      </c>
    </row>
    <row r="163" spans="1:6" ht="12.75" customHeight="1">
      <c r="A163" s="29"/>
      <c r="B163" s="128">
        <v>42985</v>
      </c>
      <c r="C163" s="134">
        <v>10000</v>
      </c>
      <c r="D163" s="263" t="s">
        <v>4845</v>
      </c>
      <c r="E163" s="200" t="s">
        <v>1923</v>
      </c>
      <c r="F163" s="370" t="s">
        <v>4776</v>
      </c>
    </row>
    <row r="164" spans="1:6" ht="12.75" customHeight="1">
      <c r="A164" s="29"/>
      <c r="B164" s="128">
        <v>42985</v>
      </c>
      <c r="C164" s="134">
        <v>10000</v>
      </c>
      <c r="D164" s="263" t="s">
        <v>4845</v>
      </c>
      <c r="E164" s="200" t="s">
        <v>1686</v>
      </c>
      <c r="F164" s="370" t="s">
        <v>4776</v>
      </c>
    </row>
    <row r="165" spans="1:6" ht="12.75" customHeight="1">
      <c r="A165" s="29"/>
      <c r="B165" s="128">
        <v>42985</v>
      </c>
      <c r="C165" s="134">
        <v>10607.9</v>
      </c>
      <c r="D165" s="263" t="s">
        <v>4845</v>
      </c>
      <c r="E165" s="200" t="s">
        <v>1924</v>
      </c>
      <c r="F165" s="370" t="s">
        <v>4776</v>
      </c>
    </row>
    <row r="166" spans="1:6" ht="12.75" customHeight="1">
      <c r="A166" s="29"/>
      <c r="B166" s="128">
        <v>42985</v>
      </c>
      <c r="C166" s="134">
        <v>20000</v>
      </c>
      <c r="D166" s="263" t="s">
        <v>4845</v>
      </c>
      <c r="E166" s="200" t="s">
        <v>1925</v>
      </c>
      <c r="F166" s="370" t="s">
        <v>4776</v>
      </c>
    </row>
    <row r="167" spans="1:6" ht="12.75" customHeight="1">
      <c r="A167" s="29"/>
      <c r="B167" s="128">
        <v>42985</v>
      </c>
      <c r="C167" s="134">
        <v>20000</v>
      </c>
      <c r="D167" s="263" t="s">
        <v>4845</v>
      </c>
      <c r="E167" s="200" t="s">
        <v>1733</v>
      </c>
      <c r="F167" s="370" t="s">
        <v>4776</v>
      </c>
    </row>
    <row r="168" spans="1:6" ht="12.75" customHeight="1">
      <c r="A168" s="29"/>
      <c r="B168" s="128">
        <v>42985</v>
      </c>
      <c r="C168" s="134">
        <v>25000</v>
      </c>
      <c r="D168" s="263" t="s">
        <v>4845</v>
      </c>
      <c r="E168" s="200" t="s">
        <v>4796</v>
      </c>
      <c r="F168" s="370" t="s">
        <v>4776</v>
      </c>
    </row>
    <row r="169" spans="1:6" ht="12.75" customHeight="1">
      <c r="A169" s="29"/>
      <c r="B169" s="128">
        <v>42985</v>
      </c>
      <c r="C169" s="134">
        <v>25000</v>
      </c>
      <c r="D169" s="263" t="s">
        <v>4845</v>
      </c>
      <c r="E169" s="200" t="s">
        <v>1734</v>
      </c>
      <c r="F169" s="370" t="s">
        <v>4776</v>
      </c>
    </row>
    <row r="170" spans="1:6" ht="12.75" customHeight="1">
      <c r="A170" s="29"/>
      <c r="B170" s="128">
        <v>42985</v>
      </c>
      <c r="C170" s="134">
        <v>50000</v>
      </c>
      <c r="D170" s="263" t="s">
        <v>4845</v>
      </c>
      <c r="E170" s="200" t="s">
        <v>1926</v>
      </c>
      <c r="F170" s="370" t="s">
        <v>4776</v>
      </c>
    </row>
    <row r="171" spans="1:6" ht="12.75" customHeight="1">
      <c r="A171" s="29"/>
      <c r="B171" s="128">
        <v>42985</v>
      </c>
      <c r="C171" s="134">
        <v>50000</v>
      </c>
      <c r="D171" s="263" t="s">
        <v>4845</v>
      </c>
      <c r="E171" s="187" t="s">
        <v>1735</v>
      </c>
      <c r="F171" s="370" t="s">
        <v>4776</v>
      </c>
    </row>
    <row r="172" spans="1:6" ht="12.75" customHeight="1">
      <c r="A172" s="29"/>
      <c r="B172" s="128">
        <v>42985</v>
      </c>
      <c r="C172" s="134">
        <v>56800</v>
      </c>
      <c r="D172" s="263" t="s">
        <v>4845</v>
      </c>
      <c r="E172" s="200" t="s">
        <v>1736</v>
      </c>
      <c r="F172" s="370" t="s">
        <v>4776</v>
      </c>
    </row>
    <row r="173" spans="1:6" ht="12.75" customHeight="1">
      <c r="A173" s="29"/>
      <c r="B173" s="128">
        <v>42985</v>
      </c>
      <c r="C173" s="134">
        <v>75000</v>
      </c>
      <c r="D173" s="263" t="s">
        <v>4845</v>
      </c>
      <c r="E173" s="200" t="s">
        <v>1927</v>
      </c>
      <c r="F173" s="370" t="s">
        <v>4776</v>
      </c>
    </row>
    <row r="174" spans="1:6" ht="13.35" customHeight="1">
      <c r="A174" s="29"/>
      <c r="B174" s="128">
        <v>42986</v>
      </c>
      <c r="C174" s="134">
        <v>63</v>
      </c>
      <c r="D174" s="263" t="s">
        <v>4845</v>
      </c>
      <c r="E174" s="200" t="s">
        <v>1737</v>
      </c>
      <c r="F174" s="370" t="s">
        <v>4776</v>
      </c>
    </row>
    <row r="175" spans="1:6" ht="14.25" customHeight="1">
      <c r="A175" s="29"/>
      <c r="B175" s="128">
        <v>42986</v>
      </c>
      <c r="C175" s="134">
        <v>100</v>
      </c>
      <c r="D175" s="263" t="s">
        <v>4845</v>
      </c>
      <c r="E175" s="200" t="s">
        <v>1738</v>
      </c>
      <c r="F175" s="370" t="s">
        <v>4776</v>
      </c>
    </row>
    <row r="176" spans="1:6" ht="12.75" customHeight="1">
      <c r="A176" s="29"/>
      <c r="B176" s="128">
        <v>42986</v>
      </c>
      <c r="C176" s="134">
        <v>300</v>
      </c>
      <c r="D176" s="263" t="s">
        <v>4845</v>
      </c>
      <c r="E176" s="200" t="s">
        <v>1739</v>
      </c>
      <c r="F176" s="370" t="s">
        <v>4776</v>
      </c>
    </row>
    <row r="177" spans="1:6" ht="12.75" customHeight="1">
      <c r="A177" s="29"/>
      <c r="B177" s="128">
        <v>42986</v>
      </c>
      <c r="C177" s="134">
        <v>400</v>
      </c>
      <c r="D177" s="263" t="s">
        <v>4845</v>
      </c>
      <c r="E177" s="200" t="s">
        <v>1670</v>
      </c>
      <c r="F177" s="370" t="s">
        <v>4776</v>
      </c>
    </row>
    <row r="178" spans="1:6" ht="12.75" customHeight="1">
      <c r="A178" s="29"/>
      <c r="B178" s="128">
        <v>42986</v>
      </c>
      <c r="C178" s="134">
        <v>500</v>
      </c>
      <c r="D178" s="263" t="s">
        <v>4845</v>
      </c>
      <c r="E178" s="200" t="s">
        <v>1740</v>
      </c>
      <c r="F178" s="370" t="s">
        <v>4776</v>
      </c>
    </row>
    <row r="179" spans="1:6" ht="12.75" customHeight="1">
      <c r="A179" s="29"/>
      <c r="B179" s="128">
        <v>42986</v>
      </c>
      <c r="C179" s="134">
        <v>500</v>
      </c>
      <c r="D179" s="263" t="s">
        <v>4845</v>
      </c>
      <c r="E179" s="200" t="s">
        <v>4798</v>
      </c>
      <c r="F179" s="370" t="s">
        <v>4776</v>
      </c>
    </row>
    <row r="180" spans="1:6" ht="13.5" customHeight="1">
      <c r="A180" s="29"/>
      <c r="B180" s="128">
        <v>42986</v>
      </c>
      <c r="C180" s="134">
        <v>1000</v>
      </c>
      <c r="D180" s="263" t="s">
        <v>4845</v>
      </c>
      <c r="E180" s="200" t="s">
        <v>4797</v>
      </c>
      <c r="F180" s="370" t="s">
        <v>4776</v>
      </c>
    </row>
    <row r="181" spans="1:6" ht="13.5" customHeight="1">
      <c r="A181" s="29"/>
      <c r="B181" s="128">
        <v>42986</v>
      </c>
      <c r="C181" s="134">
        <v>1200</v>
      </c>
      <c r="D181" s="263" t="s">
        <v>4845</v>
      </c>
      <c r="E181" s="200" t="s">
        <v>4799</v>
      </c>
      <c r="F181" s="370" t="s">
        <v>4776</v>
      </c>
    </row>
    <row r="182" spans="1:6" ht="13.5" customHeight="1">
      <c r="A182" s="29"/>
      <c r="B182" s="128">
        <v>42986</v>
      </c>
      <c r="C182" s="134">
        <v>1500</v>
      </c>
      <c r="D182" s="263" t="s">
        <v>4845</v>
      </c>
      <c r="E182" s="187" t="s">
        <v>4800</v>
      </c>
      <c r="F182" s="370" t="s">
        <v>4776</v>
      </c>
    </row>
    <row r="183" spans="1:6" ht="13.5" customHeight="1">
      <c r="A183" s="29"/>
      <c r="B183" s="128">
        <v>42986</v>
      </c>
      <c r="C183" s="134">
        <v>2305</v>
      </c>
      <c r="D183" s="263" t="s">
        <v>4845</v>
      </c>
      <c r="E183" s="200" t="s">
        <v>4801</v>
      </c>
      <c r="F183" s="370" t="s">
        <v>4776</v>
      </c>
    </row>
    <row r="184" spans="1:6" ht="12.75" customHeight="1">
      <c r="A184" s="29"/>
      <c r="B184" s="128">
        <v>42986</v>
      </c>
      <c r="C184" s="134">
        <v>2500</v>
      </c>
      <c r="D184" s="263" t="s">
        <v>4845</v>
      </c>
      <c r="E184" s="200" t="s">
        <v>1741</v>
      </c>
      <c r="F184" s="370" t="s">
        <v>4776</v>
      </c>
    </row>
    <row r="185" spans="1:6" ht="16.5" customHeight="1">
      <c r="A185" s="29"/>
      <c r="B185" s="237">
        <v>42986</v>
      </c>
      <c r="C185" s="238">
        <v>3000</v>
      </c>
      <c r="D185" s="263" t="s">
        <v>4845</v>
      </c>
      <c r="E185" s="200" t="s">
        <v>1228</v>
      </c>
      <c r="F185" s="370" t="s">
        <v>4776</v>
      </c>
    </row>
    <row r="186" spans="1:6">
      <c r="A186" s="29"/>
      <c r="B186" s="237">
        <v>42986</v>
      </c>
      <c r="C186" s="238">
        <v>3000</v>
      </c>
      <c r="D186" s="263" t="s">
        <v>4802</v>
      </c>
      <c r="E186" s="218" t="s">
        <v>1395</v>
      </c>
      <c r="F186" s="370" t="s">
        <v>4776</v>
      </c>
    </row>
    <row r="187" spans="1:6">
      <c r="A187" s="29"/>
      <c r="B187" s="237">
        <v>42986</v>
      </c>
      <c r="C187" s="238">
        <v>3000</v>
      </c>
      <c r="D187" s="263" t="s">
        <v>4845</v>
      </c>
      <c r="E187" s="218" t="s">
        <v>4753</v>
      </c>
      <c r="F187" s="370" t="s">
        <v>4776</v>
      </c>
    </row>
    <row r="188" spans="1:6" ht="24" customHeight="1">
      <c r="A188" s="29"/>
      <c r="B188" s="237">
        <v>42986</v>
      </c>
      <c r="C188" s="238">
        <v>3000</v>
      </c>
      <c r="D188" s="263" t="s">
        <v>4845</v>
      </c>
      <c r="E188" s="218" t="s">
        <v>1928</v>
      </c>
      <c r="F188" s="370" t="s">
        <v>4776</v>
      </c>
    </row>
    <row r="189" spans="1:6">
      <c r="A189" s="29"/>
      <c r="B189" s="237">
        <v>42986</v>
      </c>
      <c r="C189" s="238">
        <v>5000</v>
      </c>
      <c r="D189" s="263" t="s">
        <v>4845</v>
      </c>
      <c r="E189" s="218" t="s">
        <v>4803</v>
      </c>
      <c r="F189" s="370" t="s">
        <v>4776</v>
      </c>
    </row>
    <row r="190" spans="1:6">
      <c r="A190" s="29"/>
      <c r="B190" s="237">
        <v>42986</v>
      </c>
      <c r="C190" s="238">
        <v>10000</v>
      </c>
      <c r="D190" s="263" t="s">
        <v>4845</v>
      </c>
      <c r="E190" s="218" t="s">
        <v>4804</v>
      </c>
      <c r="F190" s="370" t="s">
        <v>4776</v>
      </c>
    </row>
    <row r="191" spans="1:6">
      <c r="A191" s="29"/>
      <c r="B191" s="237">
        <v>42986</v>
      </c>
      <c r="C191" s="238">
        <v>10000</v>
      </c>
      <c r="D191" s="263" t="s">
        <v>4845</v>
      </c>
      <c r="E191" s="218" t="s">
        <v>1742</v>
      </c>
      <c r="F191" s="370" t="s">
        <v>4776</v>
      </c>
    </row>
    <row r="192" spans="1:6">
      <c r="A192" s="29"/>
      <c r="B192" s="237">
        <v>42986</v>
      </c>
      <c r="C192" s="238">
        <v>10000</v>
      </c>
      <c r="D192" s="263" t="s">
        <v>4845</v>
      </c>
      <c r="E192" s="212" t="s">
        <v>1743</v>
      </c>
      <c r="F192" s="370" t="s">
        <v>4776</v>
      </c>
    </row>
    <row r="193" spans="1:6">
      <c r="A193" s="29"/>
      <c r="B193" s="237">
        <v>42986</v>
      </c>
      <c r="C193" s="238">
        <v>15000</v>
      </c>
      <c r="D193" s="263" t="s">
        <v>4845</v>
      </c>
      <c r="E193" s="265" t="s">
        <v>1929</v>
      </c>
      <c r="F193" s="370" t="s">
        <v>4776</v>
      </c>
    </row>
    <row r="194" spans="1:6">
      <c r="A194" s="29"/>
      <c r="B194" s="237">
        <v>42986</v>
      </c>
      <c r="C194" s="238">
        <v>15000</v>
      </c>
      <c r="D194" s="263" t="s">
        <v>4845</v>
      </c>
      <c r="E194" s="218" t="s">
        <v>1744</v>
      </c>
      <c r="F194" s="370" t="s">
        <v>4776</v>
      </c>
    </row>
    <row r="195" spans="1:6">
      <c r="A195" s="29"/>
      <c r="B195" s="237">
        <v>42986</v>
      </c>
      <c r="C195" s="238">
        <v>20000</v>
      </c>
      <c r="D195" s="263" t="s">
        <v>4845</v>
      </c>
      <c r="E195" s="218" t="s">
        <v>1930</v>
      </c>
      <c r="F195" s="370" t="s">
        <v>4776</v>
      </c>
    </row>
    <row r="196" spans="1:6">
      <c r="A196" s="29"/>
      <c r="B196" s="237">
        <v>42986</v>
      </c>
      <c r="C196" s="238">
        <v>20000</v>
      </c>
      <c r="D196" s="263" t="s">
        <v>4845</v>
      </c>
      <c r="E196" s="218" t="s">
        <v>1905</v>
      </c>
      <c r="F196" s="370" t="s">
        <v>4776</v>
      </c>
    </row>
    <row r="197" spans="1:6">
      <c r="A197" s="29"/>
      <c r="B197" s="237">
        <v>42986</v>
      </c>
      <c r="C197" s="238">
        <v>25000</v>
      </c>
      <c r="D197" s="263" t="s">
        <v>4845</v>
      </c>
      <c r="E197" s="218" t="s">
        <v>4806</v>
      </c>
      <c r="F197" s="370" t="s">
        <v>4776</v>
      </c>
    </row>
    <row r="198" spans="1:6">
      <c r="A198" s="29"/>
      <c r="B198" s="237">
        <v>42986</v>
      </c>
      <c r="C198" s="238">
        <v>30000</v>
      </c>
      <c r="D198" s="263" t="s">
        <v>4845</v>
      </c>
      <c r="E198" s="218" t="s">
        <v>1745</v>
      </c>
      <c r="F198" s="370" t="s">
        <v>4776</v>
      </c>
    </row>
    <row r="199" spans="1:6">
      <c r="A199" s="29"/>
      <c r="B199" s="237">
        <v>42986</v>
      </c>
      <c r="C199" s="238">
        <v>150000</v>
      </c>
      <c r="D199" s="263" t="s">
        <v>4845</v>
      </c>
      <c r="E199" s="218" t="s">
        <v>1746</v>
      </c>
      <c r="F199" s="370" t="s">
        <v>4776</v>
      </c>
    </row>
    <row r="200" spans="1:6">
      <c r="A200" s="29"/>
      <c r="B200" s="237">
        <v>42986</v>
      </c>
      <c r="C200" s="238">
        <v>500000</v>
      </c>
      <c r="D200" s="263" t="s">
        <v>4845</v>
      </c>
      <c r="E200" s="218" t="s">
        <v>1747</v>
      </c>
      <c r="F200" s="370" t="s">
        <v>4776</v>
      </c>
    </row>
    <row r="201" spans="1:6" ht="13.5" customHeight="1">
      <c r="A201" s="29"/>
      <c r="B201" s="237">
        <v>42989</v>
      </c>
      <c r="C201" s="238">
        <v>10</v>
      </c>
      <c r="D201" s="263" t="s">
        <v>4845</v>
      </c>
      <c r="E201" s="218" t="s">
        <v>1748</v>
      </c>
      <c r="F201" s="370" t="s">
        <v>4776</v>
      </c>
    </row>
    <row r="202" spans="1:6">
      <c r="A202" s="29"/>
      <c r="B202" s="237">
        <v>42989</v>
      </c>
      <c r="C202" s="238">
        <v>100</v>
      </c>
      <c r="D202" s="263" t="s">
        <v>4845</v>
      </c>
      <c r="E202" s="218" t="s">
        <v>4754</v>
      </c>
      <c r="F202" s="370" t="s">
        <v>4776</v>
      </c>
    </row>
    <row r="203" spans="1:6">
      <c r="A203" s="29"/>
      <c r="B203" s="237">
        <v>42989</v>
      </c>
      <c r="C203" s="238">
        <v>100</v>
      </c>
      <c r="D203" s="263" t="s">
        <v>4845</v>
      </c>
      <c r="E203" s="218" t="s">
        <v>1668</v>
      </c>
      <c r="F203" s="370" t="s">
        <v>4776</v>
      </c>
    </row>
    <row r="204" spans="1:6">
      <c r="A204" s="29"/>
      <c r="B204" s="237">
        <v>42989</v>
      </c>
      <c r="C204" s="238">
        <v>100</v>
      </c>
      <c r="D204" s="263" t="s">
        <v>4845</v>
      </c>
      <c r="E204" s="218" t="s">
        <v>4770</v>
      </c>
      <c r="F204" s="370" t="s">
        <v>4776</v>
      </c>
    </row>
    <row r="205" spans="1:6">
      <c r="A205" s="29"/>
      <c r="B205" s="237">
        <v>42989</v>
      </c>
      <c r="C205" s="238">
        <v>100</v>
      </c>
      <c r="D205" s="263" t="s">
        <v>4802</v>
      </c>
      <c r="E205" s="218" t="s">
        <v>1749</v>
      </c>
      <c r="F205" s="370" t="s">
        <v>4776</v>
      </c>
    </row>
    <row r="206" spans="1:6">
      <c r="A206" s="29"/>
      <c r="B206" s="237">
        <v>42989</v>
      </c>
      <c r="C206" s="238">
        <v>100</v>
      </c>
      <c r="D206" s="263" t="s">
        <v>4845</v>
      </c>
      <c r="E206" s="201" t="s">
        <v>1694</v>
      </c>
      <c r="F206" s="370" t="s">
        <v>4776</v>
      </c>
    </row>
    <row r="207" spans="1:6">
      <c r="A207" s="29"/>
      <c r="B207" s="237">
        <v>42989</v>
      </c>
      <c r="C207" s="238">
        <v>220</v>
      </c>
      <c r="D207" s="263" t="s">
        <v>4845</v>
      </c>
      <c r="E207" s="218" t="s">
        <v>1912</v>
      </c>
      <c r="F207" s="370" t="s">
        <v>4776</v>
      </c>
    </row>
    <row r="208" spans="1:6">
      <c r="A208" s="29"/>
      <c r="B208" s="237">
        <v>42989</v>
      </c>
      <c r="C208" s="238">
        <v>230</v>
      </c>
      <c r="D208" s="263" t="s">
        <v>4845</v>
      </c>
      <c r="E208" s="218" t="s">
        <v>4749</v>
      </c>
      <c r="F208" s="370" t="s">
        <v>4776</v>
      </c>
    </row>
    <row r="209" spans="1:6" ht="12.75" customHeight="1">
      <c r="A209" s="29"/>
      <c r="B209" s="237">
        <v>42989</v>
      </c>
      <c r="C209" s="238">
        <v>300</v>
      </c>
      <c r="D209" s="263" t="s">
        <v>4845</v>
      </c>
      <c r="E209" s="266" t="s">
        <v>4805</v>
      </c>
      <c r="F209" s="370" t="s">
        <v>4776</v>
      </c>
    </row>
    <row r="210" spans="1:6">
      <c r="A210" s="29"/>
      <c r="B210" s="237">
        <v>42989</v>
      </c>
      <c r="C210" s="238">
        <v>400</v>
      </c>
      <c r="D210" s="263" t="s">
        <v>4845</v>
      </c>
      <c r="E210" s="200" t="s">
        <v>1750</v>
      </c>
      <c r="F210" s="370" t="s">
        <v>4776</v>
      </c>
    </row>
    <row r="211" spans="1:6">
      <c r="A211" s="29"/>
      <c r="B211" s="237">
        <v>42989</v>
      </c>
      <c r="C211" s="238">
        <v>500</v>
      </c>
      <c r="D211" s="263" t="s">
        <v>4845</v>
      </c>
      <c r="E211" s="218" t="s">
        <v>4807</v>
      </c>
      <c r="F211" s="370" t="s">
        <v>4776</v>
      </c>
    </row>
    <row r="212" spans="1:6">
      <c r="A212" s="29"/>
      <c r="B212" s="237">
        <v>42989</v>
      </c>
      <c r="C212" s="238">
        <v>500</v>
      </c>
      <c r="D212" s="263" t="s">
        <v>4845</v>
      </c>
      <c r="E212" s="218" t="s">
        <v>1177</v>
      </c>
      <c r="F212" s="370" t="s">
        <v>4776</v>
      </c>
    </row>
    <row r="213" spans="1:6">
      <c r="A213" s="29"/>
      <c r="B213" s="237">
        <v>42989</v>
      </c>
      <c r="C213" s="238">
        <v>500</v>
      </c>
      <c r="D213" s="263" t="s">
        <v>4845</v>
      </c>
      <c r="E213" s="218" t="s">
        <v>1751</v>
      </c>
      <c r="F213" s="200" t="s">
        <v>4775</v>
      </c>
    </row>
    <row r="214" spans="1:6">
      <c r="A214" s="29"/>
      <c r="B214" s="237">
        <v>42989</v>
      </c>
      <c r="C214" s="238">
        <v>500</v>
      </c>
      <c r="D214" s="263" t="s">
        <v>4845</v>
      </c>
      <c r="E214" s="218" t="s">
        <v>1752</v>
      </c>
      <c r="F214" s="370" t="s">
        <v>4776</v>
      </c>
    </row>
    <row r="215" spans="1:6">
      <c r="A215" s="29"/>
      <c r="B215" s="237">
        <v>42989</v>
      </c>
      <c r="C215" s="238">
        <v>500</v>
      </c>
      <c r="D215" s="263" t="s">
        <v>4845</v>
      </c>
      <c r="E215" s="218" t="s">
        <v>1753</v>
      </c>
      <c r="F215" s="370" t="s">
        <v>4776</v>
      </c>
    </row>
    <row r="216" spans="1:6">
      <c r="A216" s="29"/>
      <c r="B216" s="237">
        <v>42989</v>
      </c>
      <c r="C216" s="238">
        <v>1000</v>
      </c>
      <c r="D216" s="263" t="s">
        <v>4845</v>
      </c>
      <c r="E216" s="218" t="s">
        <v>1754</v>
      </c>
      <c r="F216" s="370" t="s">
        <v>4776</v>
      </c>
    </row>
    <row r="217" spans="1:6">
      <c r="A217" s="29"/>
      <c r="B217" s="237">
        <v>42989</v>
      </c>
      <c r="C217" s="238">
        <v>1190</v>
      </c>
      <c r="D217" s="263" t="s">
        <v>4845</v>
      </c>
      <c r="E217" s="218" t="s">
        <v>1755</v>
      </c>
      <c r="F217" s="370" t="s">
        <v>4776</v>
      </c>
    </row>
    <row r="218" spans="1:6">
      <c r="A218" s="29"/>
      <c r="B218" s="237">
        <v>42989</v>
      </c>
      <c r="C218" s="238">
        <v>1200</v>
      </c>
      <c r="D218" s="263" t="s">
        <v>4845</v>
      </c>
      <c r="E218" s="218" t="s">
        <v>1756</v>
      </c>
      <c r="F218" s="370" t="s">
        <v>4776</v>
      </c>
    </row>
    <row r="219" spans="1:6">
      <c r="A219" s="29"/>
      <c r="B219" s="237">
        <v>42989</v>
      </c>
      <c r="C219" s="238">
        <v>1200</v>
      </c>
      <c r="D219" s="263" t="s">
        <v>4845</v>
      </c>
      <c r="E219" s="218" t="s">
        <v>1092</v>
      </c>
      <c r="F219" s="370" t="s">
        <v>4776</v>
      </c>
    </row>
    <row r="220" spans="1:6">
      <c r="A220" s="29"/>
      <c r="B220" s="237">
        <v>42989</v>
      </c>
      <c r="C220" s="238">
        <v>1500</v>
      </c>
      <c r="D220" s="263" t="s">
        <v>4845</v>
      </c>
      <c r="E220" s="218" t="s">
        <v>1757</v>
      </c>
      <c r="F220" s="370" t="s">
        <v>4776</v>
      </c>
    </row>
    <row r="221" spans="1:6">
      <c r="A221" s="29"/>
      <c r="B221" s="237">
        <v>42989</v>
      </c>
      <c r="C221" s="238">
        <v>1500</v>
      </c>
      <c r="D221" s="263" t="s">
        <v>4845</v>
      </c>
      <c r="E221" s="218" t="s">
        <v>4808</v>
      </c>
      <c r="F221" s="370" t="s">
        <v>4776</v>
      </c>
    </row>
    <row r="222" spans="1:6">
      <c r="A222" s="29"/>
      <c r="B222" s="237">
        <v>42989</v>
      </c>
      <c r="C222" s="238">
        <v>2000</v>
      </c>
      <c r="D222" s="263" t="s">
        <v>4845</v>
      </c>
      <c r="E222" s="218" t="s">
        <v>1758</v>
      </c>
      <c r="F222" s="370" t="s">
        <v>4776</v>
      </c>
    </row>
    <row r="223" spans="1:6">
      <c r="A223" s="29"/>
      <c r="B223" s="237">
        <v>42989</v>
      </c>
      <c r="C223" s="238">
        <v>2500</v>
      </c>
      <c r="D223" s="263" t="s">
        <v>4845</v>
      </c>
      <c r="E223" s="218" t="s">
        <v>1172</v>
      </c>
      <c r="F223" s="370" t="s">
        <v>4776</v>
      </c>
    </row>
    <row r="224" spans="1:6">
      <c r="A224" s="29"/>
      <c r="B224" s="237">
        <v>42989</v>
      </c>
      <c r="C224" s="238">
        <v>2500</v>
      </c>
      <c r="D224" s="263" t="s">
        <v>4845</v>
      </c>
      <c r="E224" s="218" t="s">
        <v>1759</v>
      </c>
      <c r="F224" s="370" t="s">
        <v>4776</v>
      </c>
    </row>
    <row r="225" spans="1:6">
      <c r="A225" s="29"/>
      <c r="B225" s="237">
        <v>42989</v>
      </c>
      <c r="C225" s="238">
        <v>3000</v>
      </c>
      <c r="D225" s="263" t="s">
        <v>4845</v>
      </c>
      <c r="E225" s="218" t="s">
        <v>1760</v>
      </c>
      <c r="F225" s="370" t="s">
        <v>4776</v>
      </c>
    </row>
    <row r="226" spans="1:6">
      <c r="A226" s="29"/>
      <c r="B226" s="237">
        <v>42989</v>
      </c>
      <c r="C226" s="238">
        <v>3000</v>
      </c>
      <c r="D226" s="263" t="s">
        <v>4845</v>
      </c>
      <c r="E226" s="218" t="s">
        <v>1761</v>
      </c>
      <c r="F226" s="370" t="s">
        <v>4776</v>
      </c>
    </row>
    <row r="227" spans="1:6">
      <c r="A227" s="29"/>
      <c r="B227" s="237">
        <v>42989</v>
      </c>
      <c r="C227" s="238">
        <v>3000</v>
      </c>
      <c r="D227" s="263" t="s">
        <v>4845</v>
      </c>
      <c r="E227" s="218" t="s">
        <v>1762</v>
      </c>
      <c r="F227" s="370" t="s">
        <v>4776</v>
      </c>
    </row>
    <row r="228" spans="1:6">
      <c r="A228" s="29"/>
      <c r="B228" s="237">
        <v>42989</v>
      </c>
      <c r="C228" s="238">
        <v>3000</v>
      </c>
      <c r="D228" s="263" t="s">
        <v>4845</v>
      </c>
      <c r="E228" s="218" t="s">
        <v>1763</v>
      </c>
      <c r="F228" s="370" t="s">
        <v>4776</v>
      </c>
    </row>
    <row r="229" spans="1:6">
      <c r="A229" s="29"/>
      <c r="B229" s="237">
        <v>42989</v>
      </c>
      <c r="C229" s="238">
        <v>4000</v>
      </c>
      <c r="D229" s="263" t="s">
        <v>4845</v>
      </c>
      <c r="E229" s="218" t="s">
        <v>1764</v>
      </c>
      <c r="F229" s="370" t="s">
        <v>4776</v>
      </c>
    </row>
    <row r="230" spans="1:6">
      <c r="A230" s="29"/>
      <c r="B230" s="237">
        <v>42989</v>
      </c>
      <c r="C230" s="238">
        <v>5000</v>
      </c>
      <c r="D230" s="263" t="s">
        <v>4845</v>
      </c>
      <c r="E230" s="218" t="s">
        <v>1686</v>
      </c>
      <c r="F230" s="370" t="s">
        <v>4776</v>
      </c>
    </row>
    <row r="231" spans="1:6">
      <c r="A231" s="29"/>
      <c r="B231" s="237">
        <v>42989</v>
      </c>
      <c r="C231" s="238">
        <v>5000</v>
      </c>
      <c r="D231" s="263" t="s">
        <v>4845</v>
      </c>
      <c r="E231" s="201" t="s">
        <v>1075</v>
      </c>
      <c r="F231" s="370" t="s">
        <v>4776</v>
      </c>
    </row>
    <row r="232" spans="1:6">
      <c r="A232" s="29"/>
      <c r="B232" s="237">
        <v>42989</v>
      </c>
      <c r="C232" s="238">
        <v>6400</v>
      </c>
      <c r="D232" s="263" t="s">
        <v>4845</v>
      </c>
      <c r="E232" s="201" t="s">
        <v>1765</v>
      </c>
      <c r="F232" s="370" t="s">
        <v>4776</v>
      </c>
    </row>
    <row r="233" spans="1:6">
      <c r="A233" s="29"/>
      <c r="B233" s="237">
        <v>42989</v>
      </c>
      <c r="C233" s="238">
        <v>6667</v>
      </c>
      <c r="D233" s="263" t="s">
        <v>4845</v>
      </c>
      <c r="E233" s="218" t="s">
        <v>1766</v>
      </c>
      <c r="F233" s="370" t="s">
        <v>4776</v>
      </c>
    </row>
    <row r="234" spans="1:6">
      <c r="A234" s="29"/>
      <c r="B234" s="237">
        <v>42989</v>
      </c>
      <c r="C234" s="238">
        <v>10000</v>
      </c>
      <c r="D234" s="263" t="s">
        <v>4845</v>
      </c>
      <c r="E234" s="218" t="s">
        <v>1767</v>
      </c>
      <c r="F234" s="370" t="s">
        <v>4776</v>
      </c>
    </row>
    <row r="235" spans="1:6">
      <c r="A235" s="29"/>
      <c r="B235" s="237">
        <v>42989</v>
      </c>
      <c r="C235" s="238">
        <v>10000</v>
      </c>
      <c r="D235" s="263" t="s">
        <v>4845</v>
      </c>
      <c r="E235" s="267" t="s">
        <v>1386</v>
      </c>
      <c r="F235" s="370" t="s">
        <v>4776</v>
      </c>
    </row>
    <row r="236" spans="1:6">
      <c r="A236" s="29"/>
      <c r="B236" s="237">
        <v>42989</v>
      </c>
      <c r="C236" s="238">
        <v>10000</v>
      </c>
      <c r="D236" s="263" t="s">
        <v>4845</v>
      </c>
      <c r="E236" s="200" t="s">
        <v>1768</v>
      </c>
      <c r="F236" s="370" t="s">
        <v>4776</v>
      </c>
    </row>
    <row r="237" spans="1:6">
      <c r="A237" s="29"/>
      <c r="B237" s="237">
        <v>42989</v>
      </c>
      <c r="C237" s="238">
        <v>10000</v>
      </c>
      <c r="D237" s="263" t="s">
        <v>4845</v>
      </c>
      <c r="E237" s="268" t="s">
        <v>4809</v>
      </c>
      <c r="F237" s="370" t="s">
        <v>4776</v>
      </c>
    </row>
    <row r="238" spans="1:6">
      <c r="A238" s="29"/>
      <c r="B238" s="237">
        <v>42989</v>
      </c>
      <c r="C238" s="238">
        <v>10000</v>
      </c>
      <c r="D238" s="263" t="s">
        <v>4845</v>
      </c>
      <c r="E238" s="218" t="s">
        <v>1769</v>
      </c>
      <c r="F238" s="370" t="s">
        <v>4776</v>
      </c>
    </row>
    <row r="239" spans="1:6">
      <c r="A239" s="29"/>
      <c r="B239" s="237">
        <v>42989</v>
      </c>
      <c r="C239" s="238">
        <v>11110.849999999999</v>
      </c>
      <c r="D239" s="263" t="s">
        <v>4845</v>
      </c>
      <c r="E239" s="218" t="s">
        <v>1924</v>
      </c>
      <c r="F239" s="370" t="s">
        <v>4776</v>
      </c>
    </row>
    <row r="240" spans="1:6" s="29" customFormat="1">
      <c r="B240" s="237">
        <v>42989</v>
      </c>
      <c r="C240" s="238">
        <v>15000</v>
      </c>
      <c r="D240" s="263" t="s">
        <v>4845</v>
      </c>
      <c r="E240" s="218" t="s">
        <v>1770</v>
      </c>
      <c r="F240" s="370" t="s">
        <v>4776</v>
      </c>
    </row>
    <row r="241" spans="1:6">
      <c r="A241" s="29"/>
      <c r="B241" s="237">
        <v>42989</v>
      </c>
      <c r="C241" s="238">
        <v>17376.75</v>
      </c>
      <c r="D241" s="263" t="s">
        <v>4845</v>
      </c>
      <c r="E241" s="218" t="s">
        <v>1931</v>
      </c>
      <c r="F241" s="370" t="s">
        <v>4776</v>
      </c>
    </row>
    <row r="242" spans="1:6">
      <c r="A242" s="29"/>
      <c r="B242" s="237">
        <v>42989</v>
      </c>
      <c r="C242" s="238">
        <v>20000</v>
      </c>
      <c r="D242" s="263" t="s">
        <v>4845</v>
      </c>
      <c r="E242" s="218" t="s">
        <v>4810</v>
      </c>
      <c r="F242" s="370" t="s">
        <v>4776</v>
      </c>
    </row>
    <row r="243" spans="1:6" ht="12.75" customHeight="1">
      <c r="A243" s="29"/>
      <c r="B243" s="237">
        <v>42989</v>
      </c>
      <c r="C243" s="238">
        <v>25000</v>
      </c>
      <c r="D243" s="263" t="s">
        <v>4845</v>
      </c>
      <c r="E243" s="218" t="s">
        <v>1771</v>
      </c>
      <c r="F243" s="370" t="s">
        <v>4776</v>
      </c>
    </row>
    <row r="244" spans="1:6" ht="25.5" customHeight="1">
      <c r="A244" s="29"/>
      <c r="B244" s="237">
        <v>42989</v>
      </c>
      <c r="C244" s="238">
        <v>30000</v>
      </c>
      <c r="D244" s="263" t="s">
        <v>4811</v>
      </c>
      <c r="E244" s="200" t="s">
        <v>1772</v>
      </c>
      <c r="F244" s="370" t="s">
        <v>4776</v>
      </c>
    </row>
    <row r="245" spans="1:6">
      <c r="A245" s="29"/>
      <c r="B245" s="237">
        <v>42989</v>
      </c>
      <c r="C245" s="238">
        <v>30000</v>
      </c>
      <c r="D245" s="263" t="s">
        <v>4845</v>
      </c>
      <c r="E245" s="218" t="s">
        <v>1773</v>
      </c>
      <c r="F245" s="370" t="s">
        <v>4776</v>
      </c>
    </row>
    <row r="246" spans="1:6">
      <c r="A246" s="29"/>
      <c r="B246" s="237">
        <v>42989</v>
      </c>
      <c r="C246" s="238">
        <v>30000</v>
      </c>
      <c r="D246" s="263" t="s">
        <v>4845</v>
      </c>
      <c r="E246" s="201" t="s">
        <v>4812</v>
      </c>
      <c r="F246" s="370" t="s">
        <v>4776</v>
      </c>
    </row>
    <row r="247" spans="1:6">
      <c r="A247" s="29"/>
      <c r="B247" s="237">
        <v>42989</v>
      </c>
      <c r="C247" s="238">
        <v>50000</v>
      </c>
      <c r="D247" s="263" t="s">
        <v>4845</v>
      </c>
      <c r="E247" s="218" t="s">
        <v>1774</v>
      </c>
      <c r="F247" s="370" t="s">
        <v>4776</v>
      </c>
    </row>
    <row r="248" spans="1:6">
      <c r="A248" s="29"/>
      <c r="B248" s="237">
        <v>42989</v>
      </c>
      <c r="C248" s="238">
        <v>50000</v>
      </c>
      <c r="D248" s="263" t="s">
        <v>4845</v>
      </c>
      <c r="E248" s="218" t="s">
        <v>1775</v>
      </c>
      <c r="F248" s="370" t="s">
        <v>4776</v>
      </c>
    </row>
    <row r="249" spans="1:6">
      <c r="A249" s="29"/>
      <c r="B249" s="237">
        <v>42989</v>
      </c>
      <c r="C249" s="238">
        <v>60000</v>
      </c>
      <c r="D249" s="263" t="s">
        <v>4845</v>
      </c>
      <c r="E249" s="218" t="s">
        <v>1776</v>
      </c>
      <c r="F249" s="370" t="s">
        <v>4776</v>
      </c>
    </row>
    <row r="250" spans="1:6">
      <c r="A250" s="29"/>
      <c r="B250" s="237">
        <v>42989</v>
      </c>
      <c r="C250" s="238">
        <v>100000</v>
      </c>
      <c r="D250" s="263" t="s">
        <v>4845</v>
      </c>
      <c r="E250" s="218" t="s">
        <v>1777</v>
      </c>
      <c r="F250" s="370" t="s">
        <v>4776</v>
      </c>
    </row>
    <row r="251" spans="1:6">
      <c r="A251" s="29"/>
      <c r="B251" s="237">
        <v>42989</v>
      </c>
      <c r="C251" s="238">
        <v>100000</v>
      </c>
      <c r="D251" s="263" t="s">
        <v>4845</v>
      </c>
      <c r="E251" s="218" t="s">
        <v>1778</v>
      </c>
      <c r="F251" s="370" t="s">
        <v>4776</v>
      </c>
    </row>
    <row r="252" spans="1:6">
      <c r="A252" s="29"/>
      <c r="B252" s="237">
        <v>42989</v>
      </c>
      <c r="C252" s="238">
        <v>150000</v>
      </c>
      <c r="D252" s="263" t="s">
        <v>4845</v>
      </c>
      <c r="E252" s="201" t="s">
        <v>1779</v>
      </c>
      <c r="F252" s="370" t="s">
        <v>4776</v>
      </c>
    </row>
    <row r="253" spans="1:6">
      <c r="A253" s="29"/>
      <c r="B253" s="237">
        <v>42990</v>
      </c>
      <c r="C253" s="238">
        <v>50</v>
      </c>
      <c r="D253" s="263" t="s">
        <v>4845</v>
      </c>
      <c r="E253" s="218" t="s">
        <v>1780</v>
      </c>
      <c r="F253" s="370" t="s">
        <v>4776</v>
      </c>
    </row>
    <row r="254" spans="1:6">
      <c r="A254" s="29"/>
      <c r="B254" s="237">
        <v>42990</v>
      </c>
      <c r="C254" s="238">
        <v>500</v>
      </c>
      <c r="D254" s="263" t="s">
        <v>4845</v>
      </c>
      <c r="E254" s="218" t="s">
        <v>906</v>
      </c>
      <c r="F254" s="370" t="s">
        <v>4776</v>
      </c>
    </row>
    <row r="255" spans="1:6">
      <c r="A255" s="29"/>
      <c r="B255" s="237">
        <v>42990</v>
      </c>
      <c r="C255" s="238">
        <v>500</v>
      </c>
      <c r="D255" s="263" t="s">
        <v>4845</v>
      </c>
      <c r="E255" s="218" t="s">
        <v>1932</v>
      </c>
      <c r="F255" s="370" t="s">
        <v>4776</v>
      </c>
    </row>
    <row r="256" spans="1:6">
      <c r="A256" s="29"/>
      <c r="B256" s="237">
        <v>42990</v>
      </c>
      <c r="C256" s="238">
        <v>500</v>
      </c>
      <c r="D256" s="263" t="s">
        <v>4853</v>
      </c>
      <c r="E256" s="218" t="s">
        <v>1781</v>
      </c>
      <c r="F256" s="370" t="s">
        <v>4776</v>
      </c>
    </row>
    <row r="257" spans="1:6" ht="15" customHeight="1">
      <c r="A257" s="29"/>
      <c r="B257" s="237">
        <v>42990</v>
      </c>
      <c r="C257" s="238">
        <v>500</v>
      </c>
      <c r="D257" s="263" t="s">
        <v>4845</v>
      </c>
      <c r="E257" s="200" t="s">
        <v>1782</v>
      </c>
      <c r="F257" s="370" t="s">
        <v>4776</v>
      </c>
    </row>
    <row r="258" spans="1:6">
      <c r="A258" s="29"/>
      <c r="B258" s="237">
        <v>42990</v>
      </c>
      <c r="C258" s="238">
        <v>500</v>
      </c>
      <c r="D258" s="263" t="s">
        <v>4845</v>
      </c>
      <c r="E258" s="218" t="s">
        <v>4813</v>
      </c>
      <c r="F258" s="370" t="s">
        <v>4776</v>
      </c>
    </row>
    <row r="259" spans="1:6">
      <c r="A259" s="29"/>
      <c r="B259" s="269">
        <v>42990</v>
      </c>
      <c r="C259" s="270">
        <v>500</v>
      </c>
      <c r="D259" s="263" t="s">
        <v>4845</v>
      </c>
      <c r="E259" s="200" t="s">
        <v>1783</v>
      </c>
      <c r="F259" s="370" t="s">
        <v>4776</v>
      </c>
    </row>
    <row r="260" spans="1:6">
      <c r="A260" s="29"/>
      <c r="B260" s="237">
        <v>42990</v>
      </c>
      <c r="C260" s="238">
        <v>535</v>
      </c>
      <c r="D260" s="263" t="s">
        <v>4845</v>
      </c>
      <c r="E260" s="218" t="s">
        <v>1912</v>
      </c>
      <c r="F260" s="370" t="s">
        <v>4776</v>
      </c>
    </row>
    <row r="261" spans="1:6">
      <c r="A261" s="29"/>
      <c r="B261" s="237">
        <v>42990</v>
      </c>
      <c r="C261" s="238">
        <v>780</v>
      </c>
      <c r="D261" s="263" t="s">
        <v>4845</v>
      </c>
      <c r="E261" s="201" t="s">
        <v>1908</v>
      </c>
      <c r="F261" s="370" t="s">
        <v>4776</v>
      </c>
    </row>
    <row r="262" spans="1:6">
      <c r="A262" s="29"/>
      <c r="B262" s="237">
        <v>42990</v>
      </c>
      <c r="C262" s="238">
        <v>800</v>
      </c>
      <c r="D262" s="263" t="s">
        <v>4845</v>
      </c>
      <c r="E262" s="200" t="s">
        <v>4814</v>
      </c>
      <c r="F262" s="370" t="s">
        <v>4776</v>
      </c>
    </row>
    <row r="263" spans="1:6">
      <c r="A263" s="29"/>
      <c r="B263" s="237">
        <v>42990</v>
      </c>
      <c r="C263" s="238">
        <v>860</v>
      </c>
      <c r="D263" s="263" t="s">
        <v>4845</v>
      </c>
      <c r="E263" s="268" t="s">
        <v>1701</v>
      </c>
      <c r="F263" s="370" t="s">
        <v>4776</v>
      </c>
    </row>
    <row r="264" spans="1:6">
      <c r="A264" s="29"/>
      <c r="B264" s="237">
        <v>42990</v>
      </c>
      <c r="C264" s="238">
        <v>1000</v>
      </c>
      <c r="D264" s="263" t="s">
        <v>4845</v>
      </c>
      <c r="E264" s="201" t="s">
        <v>1933</v>
      </c>
      <c r="F264" s="370" t="s">
        <v>4776</v>
      </c>
    </row>
    <row r="265" spans="1:6">
      <c r="A265" s="29"/>
      <c r="B265" s="237">
        <v>42990</v>
      </c>
      <c r="C265" s="238">
        <v>1000</v>
      </c>
      <c r="D265" s="263" t="s">
        <v>4845</v>
      </c>
      <c r="E265" s="201" t="s">
        <v>1784</v>
      </c>
      <c r="F265" s="370" t="s">
        <v>4776</v>
      </c>
    </row>
    <row r="266" spans="1:6" ht="14.25" customHeight="1">
      <c r="A266" s="29"/>
      <c r="B266" s="237">
        <v>42990</v>
      </c>
      <c r="C266" s="238">
        <v>1000</v>
      </c>
      <c r="D266" s="263" t="s">
        <v>4845</v>
      </c>
      <c r="E266" s="218" t="s">
        <v>1785</v>
      </c>
      <c r="F266" s="370" t="s">
        <v>4776</v>
      </c>
    </row>
    <row r="267" spans="1:6">
      <c r="A267" s="29"/>
      <c r="B267" s="237">
        <v>42990</v>
      </c>
      <c r="C267" s="238">
        <v>1050</v>
      </c>
      <c r="D267" s="263" t="s">
        <v>4845</v>
      </c>
      <c r="E267" s="218" t="s">
        <v>1092</v>
      </c>
      <c r="F267" s="370" t="s">
        <v>4776</v>
      </c>
    </row>
    <row r="268" spans="1:6">
      <c r="A268" s="29"/>
      <c r="B268" s="237">
        <v>42990</v>
      </c>
      <c r="C268" s="238">
        <v>1150</v>
      </c>
      <c r="D268" s="263" t="s">
        <v>4845</v>
      </c>
      <c r="E268" s="218" t="s">
        <v>4749</v>
      </c>
      <c r="F268" s="370" t="s">
        <v>4776</v>
      </c>
    </row>
    <row r="269" spans="1:6">
      <c r="A269" s="29"/>
      <c r="B269" s="237">
        <v>42990</v>
      </c>
      <c r="C269" s="238">
        <v>2500</v>
      </c>
      <c r="D269" s="263" t="s">
        <v>4845</v>
      </c>
      <c r="E269" s="218" t="s">
        <v>1786</v>
      </c>
      <c r="F269" s="370" t="s">
        <v>4776</v>
      </c>
    </row>
    <row r="270" spans="1:6">
      <c r="A270" s="29"/>
      <c r="B270" s="237">
        <v>42990</v>
      </c>
      <c r="C270" s="238">
        <v>5000</v>
      </c>
      <c r="D270" s="263" t="s">
        <v>4845</v>
      </c>
      <c r="E270" s="218" t="s">
        <v>1787</v>
      </c>
      <c r="F270" s="370" t="s">
        <v>4776</v>
      </c>
    </row>
    <row r="271" spans="1:6">
      <c r="A271" s="29"/>
      <c r="B271" s="237">
        <v>42990</v>
      </c>
      <c r="C271" s="238">
        <v>5000</v>
      </c>
      <c r="D271" s="263" t="s">
        <v>4845</v>
      </c>
      <c r="E271" s="218" t="s">
        <v>1686</v>
      </c>
      <c r="F271" s="370" t="s">
        <v>4776</v>
      </c>
    </row>
    <row r="272" spans="1:6">
      <c r="A272" s="29"/>
      <c r="B272" s="237">
        <v>42990</v>
      </c>
      <c r="C272" s="238">
        <v>5991.75</v>
      </c>
      <c r="D272" s="263" t="s">
        <v>4845</v>
      </c>
      <c r="E272" s="218" t="s">
        <v>1788</v>
      </c>
      <c r="F272" s="370" t="s">
        <v>4776</v>
      </c>
    </row>
    <row r="273" spans="1:6">
      <c r="A273" s="29"/>
      <c r="B273" s="237">
        <v>42990</v>
      </c>
      <c r="C273" s="238">
        <v>50000</v>
      </c>
      <c r="D273" s="263" t="s">
        <v>4845</v>
      </c>
      <c r="E273" s="218" t="s">
        <v>1934</v>
      </c>
      <c r="F273" s="370" t="s">
        <v>4776</v>
      </c>
    </row>
    <row r="274" spans="1:6">
      <c r="A274" s="29"/>
      <c r="B274" s="237">
        <v>42990</v>
      </c>
      <c r="C274" s="238">
        <v>50000</v>
      </c>
      <c r="D274" s="263" t="s">
        <v>4845</v>
      </c>
      <c r="E274" s="268" t="s">
        <v>1935</v>
      </c>
      <c r="F274" s="370" t="s">
        <v>4776</v>
      </c>
    </row>
    <row r="275" spans="1:6">
      <c r="A275" s="29"/>
      <c r="B275" s="237">
        <v>42990</v>
      </c>
      <c r="C275" s="238">
        <v>50145.49</v>
      </c>
      <c r="D275" s="263" t="s">
        <v>4845</v>
      </c>
      <c r="E275" s="218" t="s">
        <v>1924</v>
      </c>
      <c r="F275" s="370" t="s">
        <v>4776</v>
      </c>
    </row>
    <row r="276" spans="1:6">
      <c r="A276" s="29"/>
      <c r="B276" s="237">
        <v>42990</v>
      </c>
      <c r="C276" s="238">
        <v>500000</v>
      </c>
      <c r="D276" s="263" t="s">
        <v>4845</v>
      </c>
      <c r="E276" s="201" t="s">
        <v>4843</v>
      </c>
      <c r="F276" s="370" t="s">
        <v>4776</v>
      </c>
    </row>
    <row r="277" spans="1:6">
      <c r="A277" s="29"/>
      <c r="B277" s="237">
        <v>42991</v>
      </c>
      <c r="C277" s="238">
        <v>100</v>
      </c>
      <c r="D277" s="263" t="s">
        <v>4845</v>
      </c>
      <c r="E277" s="218" t="s">
        <v>1677</v>
      </c>
      <c r="F277" s="370" t="s">
        <v>4776</v>
      </c>
    </row>
    <row r="278" spans="1:6">
      <c r="A278" s="29"/>
      <c r="B278" s="237">
        <v>42991</v>
      </c>
      <c r="C278" s="238">
        <v>200</v>
      </c>
      <c r="D278" s="263" t="s">
        <v>4845</v>
      </c>
      <c r="E278" s="218" t="s">
        <v>1752</v>
      </c>
      <c r="F278" s="370" t="s">
        <v>4776</v>
      </c>
    </row>
    <row r="279" spans="1:6">
      <c r="A279" s="29"/>
      <c r="B279" s="237">
        <v>42991</v>
      </c>
      <c r="C279" s="238">
        <v>200</v>
      </c>
      <c r="D279" s="263" t="s">
        <v>4845</v>
      </c>
      <c r="E279" s="218" t="s">
        <v>1789</v>
      </c>
      <c r="F279" s="370" t="s">
        <v>4776</v>
      </c>
    </row>
    <row r="280" spans="1:6">
      <c r="A280" s="29"/>
      <c r="B280" s="237">
        <v>42991</v>
      </c>
      <c r="C280" s="238">
        <v>200</v>
      </c>
      <c r="D280" s="263" t="s">
        <v>4845</v>
      </c>
      <c r="E280" s="218" t="s">
        <v>1790</v>
      </c>
      <c r="F280" s="370" t="s">
        <v>4776</v>
      </c>
    </row>
    <row r="281" spans="1:6">
      <c r="A281" s="29"/>
      <c r="B281" s="237">
        <v>42991</v>
      </c>
      <c r="C281" s="238">
        <v>300</v>
      </c>
      <c r="D281" s="263" t="s">
        <v>4845</v>
      </c>
      <c r="E281" s="218" t="s">
        <v>1791</v>
      </c>
      <c r="F281" s="370" t="s">
        <v>4776</v>
      </c>
    </row>
    <row r="282" spans="1:6">
      <c r="A282" s="29"/>
      <c r="B282" s="237">
        <v>42991</v>
      </c>
      <c r="C282" s="238">
        <v>500</v>
      </c>
      <c r="D282" s="263" t="s">
        <v>4845</v>
      </c>
      <c r="E282" s="218" t="s">
        <v>1792</v>
      </c>
      <c r="F282" s="370" t="s">
        <v>4776</v>
      </c>
    </row>
    <row r="283" spans="1:6" ht="13.5" customHeight="1">
      <c r="A283" s="29"/>
      <c r="B283" s="237">
        <v>42991</v>
      </c>
      <c r="C283" s="238">
        <v>520</v>
      </c>
      <c r="D283" s="263" t="s">
        <v>4845</v>
      </c>
      <c r="E283" s="218" t="s">
        <v>1912</v>
      </c>
      <c r="F283" s="370" t="s">
        <v>4776</v>
      </c>
    </row>
    <row r="284" spans="1:6" ht="15.75" customHeight="1">
      <c r="A284" s="29"/>
      <c r="B284" s="237">
        <v>42991</v>
      </c>
      <c r="C284" s="238">
        <v>640</v>
      </c>
      <c r="D284" s="263" t="s">
        <v>4845</v>
      </c>
      <c r="E284" s="218" t="s">
        <v>4749</v>
      </c>
      <c r="F284" s="370" t="s">
        <v>4776</v>
      </c>
    </row>
    <row r="285" spans="1:6">
      <c r="A285" s="29"/>
      <c r="B285" s="237">
        <v>42991</v>
      </c>
      <c r="C285" s="238">
        <v>1000</v>
      </c>
      <c r="D285" s="263" t="s">
        <v>4845</v>
      </c>
      <c r="E285" s="218" t="s">
        <v>1756</v>
      </c>
      <c r="F285" s="370" t="s">
        <v>4776</v>
      </c>
    </row>
    <row r="286" spans="1:6">
      <c r="A286" s="29"/>
      <c r="B286" s="237">
        <v>42991</v>
      </c>
      <c r="C286" s="238">
        <v>1000</v>
      </c>
      <c r="D286" s="263" t="s">
        <v>4845</v>
      </c>
      <c r="E286" s="218" t="s">
        <v>1793</v>
      </c>
      <c r="F286" s="370" t="s">
        <v>4776</v>
      </c>
    </row>
    <row r="287" spans="1:6">
      <c r="A287" s="29"/>
      <c r="B287" s="237">
        <v>42991</v>
      </c>
      <c r="C287" s="238">
        <v>1000</v>
      </c>
      <c r="D287" s="263" t="s">
        <v>4845</v>
      </c>
      <c r="E287" s="218" t="s">
        <v>1794</v>
      </c>
      <c r="F287" s="370" t="s">
        <v>4776</v>
      </c>
    </row>
    <row r="288" spans="1:6">
      <c r="A288" s="29"/>
      <c r="B288" s="237">
        <v>42991</v>
      </c>
      <c r="C288" s="238">
        <v>2500</v>
      </c>
      <c r="D288" s="263" t="s">
        <v>4845</v>
      </c>
      <c r="E288" s="218" t="s">
        <v>4755</v>
      </c>
      <c r="F288" s="370" t="s">
        <v>4776</v>
      </c>
    </row>
    <row r="289" spans="1:6">
      <c r="A289" s="29"/>
      <c r="B289" s="237">
        <v>42991</v>
      </c>
      <c r="C289" s="238">
        <v>5000</v>
      </c>
      <c r="D289" s="263" t="s">
        <v>4845</v>
      </c>
      <c r="E289" s="218" t="s">
        <v>1686</v>
      </c>
      <c r="F289" s="370" t="s">
        <v>4776</v>
      </c>
    </row>
    <row r="290" spans="1:6">
      <c r="A290" s="29"/>
      <c r="B290" s="237">
        <v>42991</v>
      </c>
      <c r="C290" s="238">
        <v>15000</v>
      </c>
      <c r="D290" s="263" t="s">
        <v>4845</v>
      </c>
      <c r="E290" s="218" t="s">
        <v>1936</v>
      </c>
      <c r="F290" s="370" t="s">
        <v>4776</v>
      </c>
    </row>
    <row r="291" spans="1:6" ht="12.75" customHeight="1">
      <c r="A291" s="29"/>
      <c r="B291" s="237">
        <v>42991</v>
      </c>
      <c r="C291" s="238">
        <v>100000</v>
      </c>
      <c r="D291" s="263" t="s">
        <v>4845</v>
      </c>
      <c r="E291" s="218" t="s">
        <v>1795</v>
      </c>
      <c r="F291" s="370" t="s">
        <v>4776</v>
      </c>
    </row>
    <row r="292" spans="1:6" ht="12.75" customHeight="1">
      <c r="A292" s="29"/>
      <c r="B292" s="237">
        <v>42991</v>
      </c>
      <c r="C292" s="238">
        <v>4500000</v>
      </c>
      <c r="D292" s="263" t="s">
        <v>4845</v>
      </c>
      <c r="E292" s="200" t="s">
        <v>711</v>
      </c>
      <c r="F292" s="370" t="s">
        <v>4776</v>
      </c>
    </row>
    <row r="293" spans="1:6" ht="12.75" customHeight="1">
      <c r="A293" s="29"/>
      <c r="B293" s="237">
        <v>42992</v>
      </c>
      <c r="C293" s="238">
        <v>73.09</v>
      </c>
      <c r="D293" s="263" t="s">
        <v>4845</v>
      </c>
      <c r="E293" s="218" t="s">
        <v>4765</v>
      </c>
      <c r="F293" s="370" t="s">
        <v>4776</v>
      </c>
    </row>
    <row r="294" spans="1:6" ht="12.75" customHeight="1">
      <c r="A294" s="29"/>
      <c r="B294" s="237">
        <v>42992</v>
      </c>
      <c r="C294" s="238">
        <v>300</v>
      </c>
      <c r="D294" s="263" t="s">
        <v>4845</v>
      </c>
      <c r="E294" s="218" t="s">
        <v>1796</v>
      </c>
      <c r="F294" s="200" t="s">
        <v>4775</v>
      </c>
    </row>
    <row r="295" spans="1:6" ht="12.75" customHeight="1">
      <c r="A295" s="29"/>
      <c r="B295" s="237">
        <v>42992</v>
      </c>
      <c r="C295" s="238">
        <v>300</v>
      </c>
      <c r="D295" s="263" t="s">
        <v>4845</v>
      </c>
      <c r="E295" s="218" t="s">
        <v>1677</v>
      </c>
      <c r="F295" s="370" t="s">
        <v>4776</v>
      </c>
    </row>
    <row r="296" spans="1:6">
      <c r="A296" s="29"/>
      <c r="B296" s="237">
        <v>42992</v>
      </c>
      <c r="C296" s="238">
        <v>300</v>
      </c>
      <c r="D296" s="263" t="s">
        <v>4845</v>
      </c>
      <c r="E296" s="218" t="s">
        <v>1797</v>
      </c>
      <c r="F296" s="370" t="s">
        <v>4776</v>
      </c>
    </row>
    <row r="297" spans="1:6">
      <c r="A297" s="29"/>
      <c r="B297" s="237">
        <v>42992</v>
      </c>
      <c r="C297" s="238">
        <v>420</v>
      </c>
      <c r="D297" s="263" t="s">
        <v>4845</v>
      </c>
      <c r="E297" s="218" t="s">
        <v>1908</v>
      </c>
      <c r="F297" s="370" t="s">
        <v>4776</v>
      </c>
    </row>
    <row r="298" spans="1:6">
      <c r="A298" s="29"/>
      <c r="B298" s="237">
        <v>42992</v>
      </c>
      <c r="C298" s="238">
        <v>500</v>
      </c>
      <c r="D298" s="263" t="s">
        <v>4845</v>
      </c>
      <c r="E298" s="218" t="s">
        <v>1937</v>
      </c>
      <c r="F298" s="370" t="s">
        <v>4776</v>
      </c>
    </row>
    <row r="299" spans="1:6">
      <c r="A299" s="29"/>
      <c r="B299" s="237">
        <v>42992</v>
      </c>
      <c r="C299" s="238">
        <v>500</v>
      </c>
      <c r="D299" s="263" t="s">
        <v>4845</v>
      </c>
      <c r="E299" s="218" t="s">
        <v>388</v>
      </c>
      <c r="F299" s="370" t="s">
        <v>4776</v>
      </c>
    </row>
    <row r="300" spans="1:6">
      <c r="A300" s="29"/>
      <c r="B300" s="237">
        <v>42992</v>
      </c>
      <c r="C300" s="238">
        <v>500</v>
      </c>
      <c r="D300" s="263" t="s">
        <v>4845</v>
      </c>
      <c r="E300" s="218" t="s">
        <v>1937</v>
      </c>
      <c r="F300" s="370" t="s">
        <v>4776</v>
      </c>
    </row>
    <row r="301" spans="1:6">
      <c r="A301" s="29"/>
      <c r="B301" s="237">
        <v>42992</v>
      </c>
      <c r="C301" s="238">
        <v>500</v>
      </c>
      <c r="D301" s="263" t="s">
        <v>4845</v>
      </c>
      <c r="E301" s="218" t="s">
        <v>1937</v>
      </c>
      <c r="F301" s="370" t="s">
        <v>4776</v>
      </c>
    </row>
    <row r="302" spans="1:6">
      <c r="A302" s="29"/>
      <c r="B302" s="237">
        <v>42992</v>
      </c>
      <c r="C302" s="238">
        <v>500</v>
      </c>
      <c r="D302" s="263" t="s">
        <v>4845</v>
      </c>
      <c r="E302" s="218" t="s">
        <v>1652</v>
      </c>
      <c r="F302" s="370" t="s">
        <v>4776</v>
      </c>
    </row>
    <row r="303" spans="1:6">
      <c r="A303" s="29"/>
      <c r="B303" s="237">
        <v>42992</v>
      </c>
      <c r="C303" s="238">
        <v>625</v>
      </c>
      <c r="D303" s="263" t="s">
        <v>4845</v>
      </c>
      <c r="E303" s="218" t="s">
        <v>1798</v>
      </c>
      <c r="F303" s="370" t="s">
        <v>4776</v>
      </c>
    </row>
    <row r="304" spans="1:6">
      <c r="A304" s="29"/>
      <c r="B304" s="237">
        <v>42992</v>
      </c>
      <c r="C304" s="238">
        <v>894.33999999999992</v>
      </c>
      <c r="D304" s="263" t="s">
        <v>4845</v>
      </c>
      <c r="E304" s="218" t="s">
        <v>1938</v>
      </c>
      <c r="F304" s="370" t="s">
        <v>4776</v>
      </c>
    </row>
    <row r="305" spans="1:6">
      <c r="A305" s="29"/>
      <c r="B305" s="237">
        <v>42992</v>
      </c>
      <c r="C305" s="238">
        <v>1000</v>
      </c>
      <c r="D305" s="263" t="s">
        <v>4845</v>
      </c>
      <c r="E305" s="218" t="s">
        <v>1799</v>
      </c>
      <c r="F305" s="370" t="s">
        <v>4776</v>
      </c>
    </row>
    <row r="306" spans="1:6">
      <c r="A306" s="29"/>
      <c r="B306" s="237">
        <v>42992</v>
      </c>
      <c r="C306" s="238">
        <v>1400</v>
      </c>
      <c r="D306" s="263" t="s">
        <v>4845</v>
      </c>
      <c r="E306" s="218" t="s">
        <v>798</v>
      </c>
      <c r="F306" s="370" t="s">
        <v>4776</v>
      </c>
    </row>
    <row r="307" spans="1:6">
      <c r="A307" s="29"/>
      <c r="B307" s="237">
        <v>42992</v>
      </c>
      <c r="C307" s="238">
        <v>3000</v>
      </c>
      <c r="D307" s="263" t="s">
        <v>4845</v>
      </c>
      <c r="E307" s="218" t="s">
        <v>1800</v>
      </c>
      <c r="F307" s="370" t="s">
        <v>4776</v>
      </c>
    </row>
    <row r="308" spans="1:6">
      <c r="A308" s="29"/>
      <c r="B308" s="237">
        <v>42992</v>
      </c>
      <c r="C308" s="238">
        <v>4000</v>
      </c>
      <c r="D308" s="263" t="s">
        <v>4845</v>
      </c>
      <c r="E308" s="218" t="s">
        <v>1801</v>
      </c>
      <c r="F308" s="200" t="s">
        <v>4775</v>
      </c>
    </row>
    <row r="309" spans="1:6">
      <c r="A309" s="29"/>
      <c r="B309" s="237">
        <v>42992</v>
      </c>
      <c r="C309" s="238">
        <v>5000</v>
      </c>
      <c r="D309" s="263" t="s">
        <v>4845</v>
      </c>
      <c r="E309" s="218" t="s">
        <v>1688</v>
      </c>
      <c r="F309" s="200" t="s">
        <v>4775</v>
      </c>
    </row>
    <row r="310" spans="1:6">
      <c r="A310" s="29"/>
      <c r="B310" s="237">
        <v>42992</v>
      </c>
      <c r="C310" s="238">
        <v>5000</v>
      </c>
      <c r="D310" s="263" t="s">
        <v>4845</v>
      </c>
      <c r="E310" s="218" t="s">
        <v>1730</v>
      </c>
      <c r="F310" s="370" t="s">
        <v>4776</v>
      </c>
    </row>
    <row r="311" spans="1:6">
      <c r="A311" s="29"/>
      <c r="B311" s="237">
        <v>42992</v>
      </c>
      <c r="C311" s="238">
        <v>5000</v>
      </c>
      <c r="D311" s="263" t="s">
        <v>4845</v>
      </c>
      <c r="E311" s="218" t="s">
        <v>1730</v>
      </c>
      <c r="F311" s="370" t="s">
        <v>4776</v>
      </c>
    </row>
    <row r="312" spans="1:6">
      <c r="A312" s="29"/>
      <c r="B312" s="237">
        <v>42992</v>
      </c>
      <c r="C312" s="238">
        <v>5000</v>
      </c>
      <c r="D312" s="263" t="s">
        <v>4845</v>
      </c>
      <c r="E312" s="218" t="s">
        <v>1802</v>
      </c>
      <c r="F312" s="370" t="s">
        <v>4776</v>
      </c>
    </row>
    <row r="313" spans="1:6">
      <c r="A313" s="29"/>
      <c r="B313" s="237">
        <v>42992</v>
      </c>
      <c r="C313" s="238">
        <v>5000</v>
      </c>
      <c r="D313" s="263" t="s">
        <v>4845</v>
      </c>
      <c r="E313" s="218" t="s">
        <v>1803</v>
      </c>
      <c r="F313" s="370" t="s">
        <v>4776</v>
      </c>
    </row>
    <row r="314" spans="1:6">
      <c r="A314" s="29"/>
      <c r="B314" s="237">
        <v>42992</v>
      </c>
      <c r="C314" s="238">
        <v>5000</v>
      </c>
      <c r="D314" s="263" t="s">
        <v>4845</v>
      </c>
      <c r="E314" s="218" t="s">
        <v>1686</v>
      </c>
      <c r="F314" s="370" t="s">
        <v>4776</v>
      </c>
    </row>
    <row r="315" spans="1:6">
      <c r="A315" s="29"/>
      <c r="B315" s="237">
        <v>42992</v>
      </c>
      <c r="C315" s="238">
        <v>10000</v>
      </c>
      <c r="D315" s="263" t="s">
        <v>4845</v>
      </c>
      <c r="E315" s="218" t="s">
        <v>1686</v>
      </c>
      <c r="F315" s="370" t="s">
        <v>4776</v>
      </c>
    </row>
    <row r="316" spans="1:6">
      <c r="A316" s="29"/>
      <c r="B316" s="237">
        <v>42992</v>
      </c>
      <c r="C316" s="238">
        <v>122922</v>
      </c>
      <c r="D316" s="263" t="s">
        <v>4845</v>
      </c>
      <c r="E316" s="218" t="s">
        <v>4815</v>
      </c>
      <c r="F316" s="370" t="s">
        <v>4776</v>
      </c>
    </row>
    <row r="317" spans="1:6">
      <c r="A317" s="29"/>
      <c r="B317" s="237">
        <v>42993</v>
      </c>
      <c r="C317" s="238">
        <v>100</v>
      </c>
      <c r="D317" s="263" t="s">
        <v>4845</v>
      </c>
      <c r="E317" s="218" t="s">
        <v>4816</v>
      </c>
      <c r="F317" s="370" t="s">
        <v>4776</v>
      </c>
    </row>
    <row r="318" spans="1:6">
      <c r="A318" s="29"/>
      <c r="B318" s="237">
        <v>42993</v>
      </c>
      <c r="C318" s="238">
        <v>200</v>
      </c>
      <c r="D318" s="263" t="s">
        <v>4845</v>
      </c>
      <c r="E318" s="218" t="s">
        <v>1804</v>
      </c>
      <c r="F318" s="370" t="s">
        <v>4776</v>
      </c>
    </row>
    <row r="319" spans="1:6">
      <c r="A319" s="29"/>
      <c r="B319" s="237">
        <v>42993</v>
      </c>
      <c r="C319" s="238">
        <v>200</v>
      </c>
      <c r="D319" s="263" t="s">
        <v>4845</v>
      </c>
      <c r="E319" s="218" t="s">
        <v>1805</v>
      </c>
      <c r="F319" s="370" t="s">
        <v>4776</v>
      </c>
    </row>
    <row r="320" spans="1:6" ht="12.75" customHeight="1">
      <c r="A320" s="29"/>
      <c r="B320" s="237">
        <v>42993</v>
      </c>
      <c r="C320" s="238">
        <v>300</v>
      </c>
      <c r="D320" s="263" t="s">
        <v>4845</v>
      </c>
      <c r="E320" s="218" t="s">
        <v>1806</v>
      </c>
      <c r="F320" s="370" t="s">
        <v>4776</v>
      </c>
    </row>
    <row r="321" spans="1:6">
      <c r="A321" s="29"/>
      <c r="B321" s="237">
        <v>42993</v>
      </c>
      <c r="C321" s="238">
        <v>300</v>
      </c>
      <c r="D321" s="263" t="s">
        <v>4845</v>
      </c>
      <c r="E321" s="218" t="s">
        <v>4817</v>
      </c>
      <c r="F321" s="370" t="s">
        <v>4776</v>
      </c>
    </row>
    <row r="322" spans="1:6">
      <c r="A322" s="29"/>
      <c r="B322" s="237">
        <v>42993</v>
      </c>
      <c r="C322" s="238">
        <v>380</v>
      </c>
      <c r="D322" s="263" t="s">
        <v>4845</v>
      </c>
      <c r="E322" s="218" t="s">
        <v>4818</v>
      </c>
      <c r="F322" s="370" t="s">
        <v>4776</v>
      </c>
    </row>
    <row r="323" spans="1:6">
      <c r="A323" s="29"/>
      <c r="B323" s="237">
        <v>42993</v>
      </c>
      <c r="C323" s="238">
        <v>400</v>
      </c>
      <c r="D323" s="263" t="s">
        <v>4845</v>
      </c>
      <c r="E323" s="218" t="s">
        <v>1670</v>
      </c>
      <c r="F323" s="370" t="s">
        <v>4776</v>
      </c>
    </row>
    <row r="324" spans="1:6" ht="38.25">
      <c r="A324" s="29"/>
      <c r="B324" s="237">
        <v>42993</v>
      </c>
      <c r="C324" s="238">
        <v>500</v>
      </c>
      <c r="D324" s="263" t="s">
        <v>4845</v>
      </c>
      <c r="E324" s="370" t="s">
        <v>4844</v>
      </c>
      <c r="F324" s="200" t="s">
        <v>4777</v>
      </c>
    </row>
    <row r="325" spans="1:6">
      <c r="A325" s="29"/>
      <c r="B325" s="237">
        <v>42993</v>
      </c>
      <c r="C325" s="238">
        <v>500</v>
      </c>
      <c r="D325" s="263" t="s">
        <v>4845</v>
      </c>
      <c r="E325" s="218" t="s">
        <v>4819</v>
      </c>
      <c r="F325" s="370" t="s">
        <v>4776</v>
      </c>
    </row>
    <row r="326" spans="1:6">
      <c r="A326" s="29"/>
      <c r="B326" s="237">
        <v>42993</v>
      </c>
      <c r="C326" s="238">
        <v>500</v>
      </c>
      <c r="D326" s="263" t="s">
        <v>4845</v>
      </c>
      <c r="E326" s="218" t="s">
        <v>4766</v>
      </c>
      <c r="F326" s="370" t="s">
        <v>4776</v>
      </c>
    </row>
    <row r="327" spans="1:6" ht="12" customHeight="1">
      <c r="A327" s="29"/>
      <c r="B327" s="237">
        <v>42993</v>
      </c>
      <c r="C327" s="238">
        <v>500</v>
      </c>
      <c r="D327" s="263" t="s">
        <v>4845</v>
      </c>
      <c r="E327" s="218" t="s">
        <v>1807</v>
      </c>
      <c r="F327" s="370" t="s">
        <v>4776</v>
      </c>
    </row>
    <row r="328" spans="1:6">
      <c r="A328" s="29"/>
      <c r="B328" s="237">
        <v>42993</v>
      </c>
      <c r="C328" s="238">
        <v>500</v>
      </c>
      <c r="D328" s="263" t="s">
        <v>4845</v>
      </c>
      <c r="E328" s="218" t="s">
        <v>1301</v>
      </c>
      <c r="F328" s="370" t="s">
        <v>4776</v>
      </c>
    </row>
    <row r="329" spans="1:6">
      <c r="A329" s="29"/>
      <c r="B329" s="237">
        <v>42993</v>
      </c>
      <c r="C329" s="238">
        <v>630</v>
      </c>
      <c r="D329" s="263" t="s">
        <v>4845</v>
      </c>
      <c r="E329" s="218" t="s">
        <v>1912</v>
      </c>
      <c r="F329" s="370" t="s">
        <v>4776</v>
      </c>
    </row>
    <row r="330" spans="1:6">
      <c r="A330" s="29"/>
      <c r="B330" s="237">
        <v>42993</v>
      </c>
      <c r="C330" s="238">
        <v>700</v>
      </c>
      <c r="D330" s="263" t="s">
        <v>4845</v>
      </c>
      <c r="E330" s="218" t="s">
        <v>4821</v>
      </c>
      <c r="F330" s="370" t="s">
        <v>4776</v>
      </c>
    </row>
    <row r="331" spans="1:6">
      <c r="A331" s="29"/>
      <c r="B331" s="237">
        <v>42993</v>
      </c>
      <c r="C331" s="271">
        <v>1000</v>
      </c>
      <c r="D331" s="263" t="s">
        <v>4845</v>
      </c>
      <c r="E331" s="272" t="s">
        <v>1808</v>
      </c>
      <c r="F331" s="370" t="s">
        <v>4776</v>
      </c>
    </row>
    <row r="332" spans="1:6">
      <c r="A332" s="29"/>
      <c r="B332" s="237">
        <v>42993</v>
      </c>
      <c r="C332" s="238">
        <v>1000</v>
      </c>
      <c r="D332" s="263" t="s">
        <v>4845</v>
      </c>
      <c r="E332" s="218" t="s">
        <v>1933</v>
      </c>
      <c r="F332" s="370" t="s">
        <v>4776</v>
      </c>
    </row>
    <row r="333" spans="1:6" ht="13.5" customHeight="1">
      <c r="A333" s="29"/>
      <c r="B333" s="237">
        <v>42993</v>
      </c>
      <c r="C333" s="238">
        <v>1000</v>
      </c>
      <c r="D333" s="263" t="s">
        <v>4845</v>
      </c>
      <c r="E333" s="218" t="s">
        <v>1809</v>
      </c>
      <c r="F333" s="370" t="s">
        <v>4776</v>
      </c>
    </row>
    <row r="334" spans="1:6">
      <c r="A334" s="29"/>
      <c r="B334" s="237">
        <v>42993</v>
      </c>
      <c r="C334" s="238">
        <v>1500</v>
      </c>
      <c r="D334" s="263" t="s">
        <v>4845</v>
      </c>
      <c r="E334" s="218" t="s">
        <v>4822</v>
      </c>
      <c r="F334" s="370" t="s">
        <v>4776</v>
      </c>
    </row>
    <row r="335" spans="1:6">
      <c r="A335" s="29"/>
      <c r="B335" s="237">
        <v>42993</v>
      </c>
      <c r="C335" s="238">
        <v>2500</v>
      </c>
      <c r="D335" s="263" t="s">
        <v>4845</v>
      </c>
      <c r="E335" s="218" t="s">
        <v>4820</v>
      </c>
      <c r="F335" s="370" t="s">
        <v>4776</v>
      </c>
    </row>
    <row r="336" spans="1:6">
      <c r="A336" s="29"/>
      <c r="B336" s="237">
        <v>42993</v>
      </c>
      <c r="C336" s="238">
        <v>2500</v>
      </c>
      <c r="D336" s="263" t="s">
        <v>4845</v>
      </c>
      <c r="E336" s="218" t="s">
        <v>1810</v>
      </c>
      <c r="F336" s="370" t="s">
        <v>4776</v>
      </c>
    </row>
    <row r="337" spans="1:6">
      <c r="A337" s="29"/>
      <c r="B337" s="237">
        <v>42993</v>
      </c>
      <c r="C337" s="238">
        <v>3000</v>
      </c>
      <c r="D337" s="263" t="s">
        <v>4845</v>
      </c>
      <c r="E337" s="218" t="s">
        <v>1811</v>
      </c>
      <c r="F337" s="370" t="s">
        <v>4776</v>
      </c>
    </row>
    <row r="338" spans="1:6">
      <c r="A338" s="29"/>
      <c r="B338" s="237">
        <v>42993</v>
      </c>
      <c r="C338" s="238">
        <v>3300</v>
      </c>
      <c r="D338" s="263" t="s">
        <v>4845</v>
      </c>
      <c r="E338" s="218" t="s">
        <v>1812</v>
      </c>
      <c r="F338" s="370" t="s">
        <v>4776</v>
      </c>
    </row>
    <row r="339" spans="1:6">
      <c r="A339" s="29"/>
      <c r="B339" s="237">
        <v>42993</v>
      </c>
      <c r="C339" s="238">
        <v>3900</v>
      </c>
      <c r="D339" s="263" t="s">
        <v>4845</v>
      </c>
      <c r="E339" s="218" t="s">
        <v>4823</v>
      </c>
      <c r="F339" s="370" t="s">
        <v>4776</v>
      </c>
    </row>
    <row r="340" spans="1:6">
      <c r="A340" s="29"/>
      <c r="B340" s="237">
        <v>42993</v>
      </c>
      <c r="C340" s="238">
        <v>5000</v>
      </c>
      <c r="D340" s="263" t="s">
        <v>4845</v>
      </c>
      <c r="E340" s="218" t="s">
        <v>1813</v>
      </c>
      <c r="F340" s="200" t="s">
        <v>4775</v>
      </c>
    </row>
    <row r="341" spans="1:6">
      <c r="A341" s="29"/>
      <c r="B341" s="237">
        <v>42993</v>
      </c>
      <c r="C341" s="238">
        <v>10000</v>
      </c>
      <c r="D341" s="263" t="s">
        <v>4845</v>
      </c>
      <c r="E341" s="273" t="s">
        <v>4824</v>
      </c>
      <c r="F341" s="200" t="s">
        <v>4776</v>
      </c>
    </row>
    <row r="342" spans="1:6">
      <c r="A342" s="29"/>
      <c r="B342" s="237">
        <v>42993</v>
      </c>
      <c r="C342" s="238">
        <v>10000</v>
      </c>
      <c r="D342" s="263" t="s">
        <v>4845</v>
      </c>
      <c r="E342" s="218" t="s">
        <v>1686</v>
      </c>
      <c r="F342" s="200" t="s">
        <v>4776</v>
      </c>
    </row>
    <row r="343" spans="1:6">
      <c r="B343" s="247">
        <v>42993</v>
      </c>
      <c r="C343" s="248">
        <v>20000</v>
      </c>
      <c r="D343" s="263" t="s">
        <v>4845</v>
      </c>
      <c r="E343" s="249" t="s">
        <v>1905</v>
      </c>
      <c r="F343" s="250" t="s">
        <v>4776</v>
      </c>
    </row>
    <row r="344" spans="1:6" ht="63.75">
      <c r="B344" s="274">
        <v>42993</v>
      </c>
      <c r="C344" s="275">
        <v>32614.5</v>
      </c>
      <c r="D344" s="276" t="s">
        <v>4845</v>
      </c>
      <c r="E344" s="370" t="s">
        <v>4846</v>
      </c>
      <c r="F344" s="278" t="s">
        <v>4777</v>
      </c>
    </row>
    <row r="345" spans="1:6">
      <c r="B345" s="274">
        <v>42993</v>
      </c>
      <c r="C345" s="275">
        <v>40000</v>
      </c>
      <c r="D345" s="263" t="s">
        <v>4845</v>
      </c>
      <c r="E345" s="279" t="s">
        <v>1701</v>
      </c>
      <c r="F345" s="250" t="s">
        <v>4776</v>
      </c>
    </row>
    <row r="346" spans="1:6">
      <c r="B346" s="274">
        <v>42993</v>
      </c>
      <c r="C346" s="275">
        <v>44000</v>
      </c>
      <c r="D346" s="263" t="s">
        <v>4845</v>
      </c>
      <c r="E346" s="277" t="s">
        <v>4825</v>
      </c>
      <c r="F346" s="250" t="s">
        <v>4776</v>
      </c>
    </row>
    <row r="347" spans="1:6">
      <c r="B347" s="274">
        <v>42993</v>
      </c>
      <c r="C347" s="275">
        <v>104400</v>
      </c>
      <c r="D347" s="263" t="s">
        <v>4845</v>
      </c>
      <c r="E347" s="277" t="s">
        <v>1939</v>
      </c>
      <c r="F347" s="250" t="s">
        <v>4776</v>
      </c>
    </row>
    <row r="348" spans="1:6">
      <c r="B348" s="274">
        <v>42996</v>
      </c>
      <c r="C348" s="275">
        <v>50</v>
      </c>
      <c r="D348" s="263" t="s">
        <v>4845</v>
      </c>
      <c r="E348" s="279" t="s">
        <v>1780</v>
      </c>
      <c r="F348" s="250" t="s">
        <v>4776</v>
      </c>
    </row>
    <row r="349" spans="1:6">
      <c r="B349" s="274">
        <v>42996</v>
      </c>
      <c r="C349" s="275">
        <v>100</v>
      </c>
      <c r="D349" s="263" t="s">
        <v>4845</v>
      </c>
      <c r="E349" s="279" t="s">
        <v>1814</v>
      </c>
      <c r="F349" s="278" t="s">
        <v>4775</v>
      </c>
    </row>
    <row r="350" spans="1:6">
      <c r="B350" s="274">
        <v>42996</v>
      </c>
      <c r="C350" s="275">
        <v>100</v>
      </c>
      <c r="D350" s="263" t="s">
        <v>4845</v>
      </c>
      <c r="E350" s="277" t="s">
        <v>4770</v>
      </c>
      <c r="F350" s="250" t="s">
        <v>4776</v>
      </c>
    </row>
    <row r="351" spans="1:6">
      <c r="B351" s="274">
        <v>42996</v>
      </c>
      <c r="C351" s="275">
        <v>150</v>
      </c>
      <c r="D351" s="263" t="s">
        <v>4845</v>
      </c>
      <c r="E351" s="279" t="s">
        <v>1815</v>
      </c>
      <c r="F351" s="250" t="s">
        <v>4776</v>
      </c>
    </row>
    <row r="352" spans="1:6">
      <c r="B352" s="274">
        <v>42996</v>
      </c>
      <c r="C352" s="275">
        <v>200</v>
      </c>
      <c r="D352" s="263" t="s">
        <v>4845</v>
      </c>
      <c r="E352" s="279" t="s">
        <v>1816</v>
      </c>
      <c r="F352" s="250" t="s">
        <v>4776</v>
      </c>
    </row>
    <row r="353" spans="2:6">
      <c r="B353" s="274">
        <v>42996</v>
      </c>
      <c r="C353" s="275">
        <v>300</v>
      </c>
      <c r="D353" s="263" t="s">
        <v>4845</v>
      </c>
      <c r="E353" s="279" t="s">
        <v>1654</v>
      </c>
      <c r="F353" s="250" t="s">
        <v>4776</v>
      </c>
    </row>
    <row r="354" spans="2:6">
      <c r="B354" s="274">
        <v>42996</v>
      </c>
      <c r="C354" s="275">
        <v>300</v>
      </c>
      <c r="D354" s="263" t="s">
        <v>4845</v>
      </c>
      <c r="E354" s="279" t="s">
        <v>1817</v>
      </c>
      <c r="F354" s="250" t="s">
        <v>4776</v>
      </c>
    </row>
    <row r="355" spans="2:6">
      <c r="B355" s="274">
        <v>42996</v>
      </c>
      <c r="C355" s="275">
        <v>500</v>
      </c>
      <c r="D355" s="263" t="s">
        <v>4845</v>
      </c>
      <c r="E355" s="279" t="s">
        <v>1818</v>
      </c>
      <c r="F355" s="250" t="s">
        <v>4776</v>
      </c>
    </row>
    <row r="356" spans="2:6">
      <c r="B356" s="274">
        <v>42996</v>
      </c>
      <c r="C356" s="275">
        <v>1000</v>
      </c>
      <c r="D356" s="263" t="s">
        <v>4845</v>
      </c>
      <c r="E356" s="279" t="s">
        <v>1819</v>
      </c>
      <c r="F356" s="278" t="s">
        <v>4775</v>
      </c>
    </row>
    <row r="357" spans="2:6">
      <c r="B357" s="274">
        <v>42996</v>
      </c>
      <c r="C357" s="275">
        <v>1000</v>
      </c>
      <c r="D357" s="263" t="s">
        <v>4845</v>
      </c>
      <c r="E357" s="277" t="s">
        <v>4826</v>
      </c>
      <c r="F357" s="250" t="s">
        <v>4776</v>
      </c>
    </row>
    <row r="358" spans="2:6">
      <c r="B358" s="274">
        <v>42996</v>
      </c>
      <c r="C358" s="275">
        <v>1000</v>
      </c>
      <c r="D358" s="263" t="s">
        <v>4845</v>
      </c>
      <c r="E358" s="279" t="s">
        <v>1820</v>
      </c>
      <c r="F358" s="278" t="s">
        <v>4775</v>
      </c>
    </row>
    <row r="359" spans="2:6">
      <c r="B359" s="274">
        <v>42996</v>
      </c>
      <c r="C359" s="275">
        <v>1000</v>
      </c>
      <c r="D359" s="263" t="s">
        <v>4845</v>
      </c>
      <c r="E359" s="279" t="s">
        <v>1821</v>
      </c>
      <c r="F359" s="278" t="s">
        <v>4775</v>
      </c>
    </row>
    <row r="360" spans="2:6">
      <c r="B360" s="274">
        <v>42996</v>
      </c>
      <c r="C360" s="275">
        <v>1000</v>
      </c>
      <c r="D360" s="263" t="s">
        <v>4845</v>
      </c>
      <c r="E360" s="279" t="s">
        <v>1822</v>
      </c>
      <c r="F360" s="250" t="s">
        <v>4776</v>
      </c>
    </row>
    <row r="361" spans="2:6">
      <c r="B361" s="274">
        <v>42996</v>
      </c>
      <c r="C361" s="275">
        <v>1000</v>
      </c>
      <c r="D361" s="263" t="s">
        <v>4845</v>
      </c>
      <c r="E361" s="279" t="s">
        <v>1823</v>
      </c>
      <c r="F361" s="250" t="s">
        <v>4776</v>
      </c>
    </row>
    <row r="362" spans="2:6">
      <c r="B362" s="274">
        <v>42996</v>
      </c>
      <c r="C362" s="275">
        <v>1300</v>
      </c>
      <c r="D362" s="263" t="s">
        <v>4845</v>
      </c>
      <c r="E362" s="279" t="s">
        <v>1824</v>
      </c>
      <c r="F362" s="250" t="s">
        <v>4776</v>
      </c>
    </row>
    <row r="363" spans="2:6">
      <c r="B363" s="274">
        <v>42996</v>
      </c>
      <c r="C363" s="275">
        <v>1300</v>
      </c>
      <c r="D363" s="263" t="s">
        <v>4845</v>
      </c>
      <c r="E363" s="279" t="s">
        <v>1092</v>
      </c>
      <c r="F363" s="250" t="s">
        <v>4776</v>
      </c>
    </row>
    <row r="364" spans="2:6">
      <c r="B364" s="274">
        <v>42996</v>
      </c>
      <c r="C364" s="275">
        <v>1474</v>
      </c>
      <c r="D364" s="263" t="s">
        <v>4845</v>
      </c>
      <c r="E364" s="279" t="s">
        <v>1714</v>
      </c>
      <c r="F364" s="250" t="s">
        <v>4776</v>
      </c>
    </row>
    <row r="365" spans="2:6">
      <c r="B365" s="274">
        <v>42996</v>
      </c>
      <c r="C365" s="275">
        <v>2000</v>
      </c>
      <c r="D365" s="263" t="s">
        <v>4845</v>
      </c>
      <c r="E365" s="279" t="s">
        <v>1825</v>
      </c>
      <c r="F365" s="250" t="s">
        <v>4776</v>
      </c>
    </row>
    <row r="366" spans="2:6">
      <c r="B366" s="274">
        <v>42996</v>
      </c>
      <c r="C366" s="275">
        <v>2500</v>
      </c>
      <c r="D366" s="263" t="s">
        <v>4845</v>
      </c>
      <c r="E366" s="277" t="s">
        <v>4827</v>
      </c>
      <c r="F366" s="250" t="s">
        <v>4776</v>
      </c>
    </row>
    <row r="367" spans="2:6">
      <c r="B367" s="274">
        <v>42996</v>
      </c>
      <c r="C367" s="275">
        <v>3000</v>
      </c>
      <c r="D367" s="263" t="s">
        <v>4845</v>
      </c>
      <c r="E367" s="279" t="s">
        <v>1826</v>
      </c>
      <c r="F367" s="250" t="s">
        <v>4776</v>
      </c>
    </row>
    <row r="368" spans="2:6">
      <c r="B368" s="274">
        <v>42996</v>
      </c>
      <c r="C368" s="275">
        <v>3000</v>
      </c>
      <c r="D368" s="276" t="s">
        <v>4854</v>
      </c>
      <c r="E368" s="279" t="s">
        <v>1827</v>
      </c>
      <c r="F368" s="250" t="s">
        <v>4776</v>
      </c>
    </row>
    <row r="369" spans="2:6">
      <c r="B369" s="274">
        <v>42996</v>
      </c>
      <c r="C369" s="275">
        <v>3000</v>
      </c>
      <c r="D369" s="263" t="s">
        <v>4845</v>
      </c>
      <c r="E369" s="279" t="s">
        <v>1828</v>
      </c>
      <c r="F369" s="250" t="s">
        <v>4776</v>
      </c>
    </row>
    <row r="370" spans="2:6">
      <c r="B370" s="274">
        <v>42996</v>
      </c>
      <c r="C370" s="275">
        <v>4000</v>
      </c>
      <c r="D370" s="263" t="s">
        <v>4845</v>
      </c>
      <c r="E370" s="279" t="s">
        <v>1829</v>
      </c>
      <c r="F370" s="250" t="s">
        <v>4776</v>
      </c>
    </row>
    <row r="371" spans="2:6">
      <c r="B371" s="274">
        <v>42996</v>
      </c>
      <c r="C371" s="275">
        <v>5000</v>
      </c>
      <c r="D371" s="263" t="s">
        <v>4845</v>
      </c>
      <c r="E371" s="279" t="s">
        <v>1730</v>
      </c>
      <c r="F371" s="250" t="s">
        <v>4776</v>
      </c>
    </row>
    <row r="372" spans="2:6">
      <c r="B372" s="274">
        <v>42996</v>
      </c>
      <c r="C372" s="275">
        <v>6000</v>
      </c>
      <c r="D372" s="263" t="s">
        <v>4845</v>
      </c>
      <c r="E372" s="277" t="s">
        <v>4828</v>
      </c>
      <c r="F372" s="250" t="s">
        <v>4776</v>
      </c>
    </row>
    <row r="373" spans="2:6">
      <c r="B373" s="274">
        <v>42996</v>
      </c>
      <c r="C373" s="275">
        <v>10000</v>
      </c>
      <c r="D373" s="263" t="s">
        <v>4845</v>
      </c>
      <c r="E373" s="279" t="s">
        <v>1688</v>
      </c>
      <c r="F373" s="278" t="s">
        <v>4775</v>
      </c>
    </row>
    <row r="374" spans="2:6">
      <c r="B374" s="274">
        <v>42996</v>
      </c>
      <c r="C374" s="275">
        <v>10000</v>
      </c>
      <c r="D374" s="263" t="s">
        <v>4845</v>
      </c>
      <c r="E374" s="279" t="s">
        <v>1714</v>
      </c>
      <c r="F374" s="250" t="s">
        <v>4776</v>
      </c>
    </row>
    <row r="375" spans="2:6">
      <c r="B375" s="274">
        <v>42996</v>
      </c>
      <c r="C375" s="275">
        <v>50000</v>
      </c>
      <c r="D375" s="263" t="s">
        <v>4845</v>
      </c>
      <c r="E375" s="277" t="s">
        <v>711</v>
      </c>
      <c r="F375" s="250" t="s">
        <v>4776</v>
      </c>
    </row>
    <row r="376" spans="2:6">
      <c r="B376" s="274">
        <v>42996</v>
      </c>
      <c r="C376" s="275">
        <v>50000</v>
      </c>
      <c r="D376" s="263" t="s">
        <v>4845</v>
      </c>
      <c r="E376" s="277" t="s">
        <v>1830</v>
      </c>
      <c r="F376" s="250" t="s">
        <v>4776</v>
      </c>
    </row>
    <row r="377" spans="2:6" ht="76.5">
      <c r="B377" s="274">
        <v>42996</v>
      </c>
      <c r="C377" s="275">
        <v>58165.5</v>
      </c>
      <c r="D377" s="276" t="s">
        <v>4845</v>
      </c>
      <c r="E377" s="370" t="s">
        <v>4847</v>
      </c>
      <c r="F377" s="278" t="s">
        <v>4777</v>
      </c>
    </row>
    <row r="378" spans="2:6">
      <c r="B378" s="274">
        <v>42996</v>
      </c>
      <c r="C378" s="275">
        <v>94000</v>
      </c>
      <c r="D378" s="263" t="s">
        <v>4845</v>
      </c>
      <c r="E378" s="279" t="s">
        <v>1831</v>
      </c>
      <c r="F378" s="250" t="s">
        <v>4776</v>
      </c>
    </row>
    <row r="379" spans="2:6">
      <c r="B379" s="274">
        <v>42997</v>
      </c>
      <c r="C379" s="275">
        <v>98.68</v>
      </c>
      <c r="D379" s="263" t="s">
        <v>4845</v>
      </c>
      <c r="E379" s="279" t="s">
        <v>1832</v>
      </c>
      <c r="F379" s="250" t="s">
        <v>4776</v>
      </c>
    </row>
    <row r="380" spans="2:6">
      <c r="B380" s="274">
        <v>42997</v>
      </c>
      <c r="C380" s="275">
        <v>111</v>
      </c>
      <c r="D380" s="263" t="s">
        <v>4845</v>
      </c>
      <c r="E380" s="279" t="s">
        <v>1668</v>
      </c>
      <c r="F380" s="250" t="s">
        <v>4776</v>
      </c>
    </row>
    <row r="381" spans="2:6">
      <c r="B381" s="274">
        <v>42997</v>
      </c>
      <c r="C381" s="275">
        <v>500</v>
      </c>
      <c r="D381" s="263" t="s">
        <v>4845</v>
      </c>
      <c r="E381" s="277" t="s">
        <v>1940</v>
      </c>
      <c r="F381" s="250" t="s">
        <v>4776</v>
      </c>
    </row>
    <row r="382" spans="2:6">
      <c r="B382" s="274">
        <v>42997</v>
      </c>
      <c r="C382" s="275">
        <v>500</v>
      </c>
      <c r="D382" s="263" t="s">
        <v>4845</v>
      </c>
      <c r="E382" s="279" t="s">
        <v>1833</v>
      </c>
      <c r="F382" s="278" t="s">
        <v>4775</v>
      </c>
    </row>
    <row r="383" spans="2:6">
      <c r="B383" s="274">
        <v>42997</v>
      </c>
      <c r="C383" s="275">
        <v>900</v>
      </c>
      <c r="D383" s="263" t="s">
        <v>4845</v>
      </c>
      <c r="E383" s="279" t="s">
        <v>1834</v>
      </c>
      <c r="F383" s="278" t="s">
        <v>4775</v>
      </c>
    </row>
    <row r="384" spans="2:6">
      <c r="B384" s="274">
        <v>42997</v>
      </c>
      <c r="C384" s="275">
        <v>1000</v>
      </c>
      <c r="D384" s="263" t="s">
        <v>4845</v>
      </c>
      <c r="E384" s="279" t="s">
        <v>1835</v>
      </c>
      <c r="F384" s="250" t="s">
        <v>4776</v>
      </c>
    </row>
    <row r="385" spans="2:6">
      <c r="B385" s="274">
        <v>42997</v>
      </c>
      <c r="C385" s="275">
        <v>2000</v>
      </c>
      <c r="D385" s="263" t="s">
        <v>4845</v>
      </c>
      <c r="E385" s="277" t="s">
        <v>4829</v>
      </c>
      <c r="F385" s="250" t="s">
        <v>4776</v>
      </c>
    </row>
    <row r="386" spans="2:6">
      <c r="B386" s="274">
        <v>42997</v>
      </c>
      <c r="C386" s="275">
        <v>2000</v>
      </c>
      <c r="D386" s="263" t="s">
        <v>4845</v>
      </c>
      <c r="E386" s="277" t="s">
        <v>1933</v>
      </c>
      <c r="F386" s="250" t="s">
        <v>4776</v>
      </c>
    </row>
    <row r="387" spans="2:6">
      <c r="B387" s="274">
        <v>42997</v>
      </c>
      <c r="C387" s="275">
        <v>2500</v>
      </c>
      <c r="D387" s="263" t="s">
        <v>4845</v>
      </c>
      <c r="E387" s="279" t="s">
        <v>1686</v>
      </c>
      <c r="F387" s="250" t="s">
        <v>4776</v>
      </c>
    </row>
    <row r="388" spans="2:6">
      <c r="B388" s="274">
        <v>42997</v>
      </c>
      <c r="C388" s="275">
        <v>3000</v>
      </c>
      <c r="D388" s="263" t="s">
        <v>4845</v>
      </c>
      <c r="E388" s="277" t="s">
        <v>1941</v>
      </c>
      <c r="F388" s="250" t="s">
        <v>4776</v>
      </c>
    </row>
    <row r="389" spans="2:6">
      <c r="B389" s="274">
        <v>42997</v>
      </c>
      <c r="C389" s="275">
        <v>5000</v>
      </c>
      <c r="D389" s="263" t="s">
        <v>4845</v>
      </c>
      <c r="E389" s="277" t="s">
        <v>4756</v>
      </c>
      <c r="F389" s="250" t="s">
        <v>4776</v>
      </c>
    </row>
    <row r="390" spans="2:6">
      <c r="B390" s="274">
        <v>42997</v>
      </c>
      <c r="C390" s="275">
        <v>5000</v>
      </c>
      <c r="D390" s="263" t="s">
        <v>4845</v>
      </c>
      <c r="E390" s="279" t="s">
        <v>1836</v>
      </c>
      <c r="F390" s="250" t="s">
        <v>4776</v>
      </c>
    </row>
    <row r="391" spans="2:6">
      <c r="B391" s="274">
        <v>42997</v>
      </c>
      <c r="C391" s="275">
        <v>6000</v>
      </c>
      <c r="D391" s="263" t="s">
        <v>4845</v>
      </c>
      <c r="E391" s="279" t="s">
        <v>1837</v>
      </c>
      <c r="F391" s="250" t="s">
        <v>4776</v>
      </c>
    </row>
    <row r="392" spans="2:6">
      <c r="B392" s="274">
        <v>42997</v>
      </c>
      <c r="C392" s="275">
        <v>7000</v>
      </c>
      <c r="D392" s="263" t="s">
        <v>4845</v>
      </c>
      <c r="E392" s="277" t="s">
        <v>1942</v>
      </c>
      <c r="F392" s="250" t="s">
        <v>4776</v>
      </c>
    </row>
    <row r="393" spans="2:6">
      <c r="B393" s="274">
        <v>42997</v>
      </c>
      <c r="C393" s="275">
        <v>10000</v>
      </c>
      <c r="D393" s="263" t="s">
        <v>4845</v>
      </c>
      <c r="E393" s="279" t="s">
        <v>1838</v>
      </c>
      <c r="F393" s="278" t="s">
        <v>4775</v>
      </c>
    </row>
    <row r="394" spans="2:6" ht="26.25" customHeight="1">
      <c r="B394" s="274">
        <v>42997</v>
      </c>
      <c r="C394" s="275">
        <v>30000</v>
      </c>
      <c r="D394" s="263" t="s">
        <v>4845</v>
      </c>
      <c r="E394" s="277" t="s">
        <v>1839</v>
      </c>
      <c r="F394" s="278" t="s">
        <v>4776</v>
      </c>
    </row>
    <row r="395" spans="2:6">
      <c r="B395" s="274">
        <v>42997</v>
      </c>
      <c r="C395" s="275">
        <v>50000</v>
      </c>
      <c r="D395" s="263" t="s">
        <v>4845</v>
      </c>
      <c r="E395" s="279" t="s">
        <v>1840</v>
      </c>
      <c r="F395" s="278" t="s">
        <v>4776</v>
      </c>
    </row>
    <row r="396" spans="2:6">
      <c r="B396" s="274">
        <v>42997</v>
      </c>
      <c r="C396" s="275">
        <v>325000</v>
      </c>
      <c r="D396" s="263" t="s">
        <v>4845</v>
      </c>
      <c r="E396" s="279" t="s">
        <v>1841</v>
      </c>
      <c r="F396" s="278" t="s">
        <v>4776</v>
      </c>
    </row>
    <row r="397" spans="2:6">
      <c r="B397" s="274">
        <v>42997</v>
      </c>
      <c r="C397" s="275">
        <v>500000</v>
      </c>
      <c r="D397" s="263" t="s">
        <v>4845</v>
      </c>
      <c r="E397" s="277" t="s">
        <v>4830</v>
      </c>
      <c r="F397" s="278" t="s">
        <v>4776</v>
      </c>
    </row>
    <row r="398" spans="2:6">
      <c r="B398" s="274">
        <v>42998</v>
      </c>
      <c r="C398" s="275">
        <v>170</v>
      </c>
      <c r="D398" s="263" t="s">
        <v>4845</v>
      </c>
      <c r="E398" s="277" t="s">
        <v>4749</v>
      </c>
      <c r="F398" s="278" t="s">
        <v>4776</v>
      </c>
    </row>
    <row r="399" spans="2:6">
      <c r="B399" s="274">
        <v>42998</v>
      </c>
      <c r="C399" s="275">
        <v>200</v>
      </c>
      <c r="D399" s="263" t="s">
        <v>4845</v>
      </c>
      <c r="E399" s="277" t="s">
        <v>4784</v>
      </c>
      <c r="F399" s="278" t="s">
        <v>4776</v>
      </c>
    </row>
    <row r="400" spans="2:6">
      <c r="B400" s="274">
        <v>42998</v>
      </c>
      <c r="C400" s="275">
        <v>300</v>
      </c>
      <c r="D400" s="263" t="s">
        <v>4845</v>
      </c>
      <c r="E400" s="279" t="s">
        <v>1842</v>
      </c>
      <c r="F400" s="278" t="s">
        <v>4776</v>
      </c>
    </row>
    <row r="401" spans="2:6">
      <c r="B401" s="274">
        <v>42998</v>
      </c>
      <c r="C401" s="275">
        <v>500</v>
      </c>
      <c r="D401" s="263" t="s">
        <v>4845</v>
      </c>
      <c r="E401" s="279" t="s">
        <v>1843</v>
      </c>
      <c r="F401" s="278" t="s">
        <v>4776</v>
      </c>
    </row>
    <row r="402" spans="2:6">
      <c r="B402" s="274">
        <v>42998</v>
      </c>
      <c r="C402" s="275">
        <v>1000</v>
      </c>
      <c r="D402" s="263" t="s">
        <v>4845</v>
      </c>
      <c r="E402" s="279" t="s">
        <v>1696</v>
      </c>
      <c r="F402" s="278" t="s">
        <v>4776</v>
      </c>
    </row>
    <row r="403" spans="2:6">
      <c r="B403" s="274">
        <v>42998</v>
      </c>
      <c r="C403" s="275">
        <v>1000</v>
      </c>
      <c r="D403" s="263" t="s">
        <v>4845</v>
      </c>
      <c r="E403" s="279" t="s">
        <v>1844</v>
      </c>
      <c r="F403" s="278" t="s">
        <v>4775</v>
      </c>
    </row>
    <row r="404" spans="2:6">
      <c r="B404" s="274">
        <v>42998</v>
      </c>
      <c r="C404" s="275">
        <v>1000</v>
      </c>
      <c r="D404" s="263" t="s">
        <v>4845</v>
      </c>
      <c r="E404" s="279" t="s">
        <v>1845</v>
      </c>
      <c r="F404" s="278" t="s">
        <v>4776</v>
      </c>
    </row>
    <row r="405" spans="2:6">
      <c r="B405" s="274">
        <v>42998</v>
      </c>
      <c r="C405" s="275">
        <v>1500</v>
      </c>
      <c r="D405" s="263" t="s">
        <v>4845</v>
      </c>
      <c r="E405" s="279" t="s">
        <v>1846</v>
      </c>
      <c r="F405" s="278" t="s">
        <v>4776</v>
      </c>
    </row>
    <row r="406" spans="2:6">
      <c r="B406" s="274">
        <v>42998</v>
      </c>
      <c r="C406" s="275">
        <v>3000</v>
      </c>
      <c r="D406" s="263" t="s">
        <v>4845</v>
      </c>
      <c r="E406" s="279" t="s">
        <v>1847</v>
      </c>
      <c r="F406" s="278" t="s">
        <v>4776</v>
      </c>
    </row>
    <row r="407" spans="2:6">
      <c r="B407" s="274">
        <v>42998</v>
      </c>
      <c r="C407" s="275">
        <v>5000</v>
      </c>
      <c r="D407" s="263" t="s">
        <v>4845</v>
      </c>
      <c r="E407" s="279" t="s">
        <v>1848</v>
      </c>
      <c r="F407" s="278" t="s">
        <v>4776</v>
      </c>
    </row>
    <row r="408" spans="2:6">
      <c r="B408" s="274">
        <v>42998</v>
      </c>
      <c r="C408" s="275">
        <v>5000</v>
      </c>
      <c r="D408" s="263" t="s">
        <v>4845</v>
      </c>
      <c r="E408" s="279" t="s">
        <v>1730</v>
      </c>
      <c r="F408" s="278" t="s">
        <v>4776</v>
      </c>
    </row>
    <row r="409" spans="2:6">
      <c r="B409" s="274">
        <v>42998</v>
      </c>
      <c r="C409" s="275">
        <v>10215.07</v>
      </c>
      <c r="D409" s="263" t="s">
        <v>4845</v>
      </c>
      <c r="E409" s="277" t="s">
        <v>1924</v>
      </c>
      <c r="F409" s="278" t="s">
        <v>4776</v>
      </c>
    </row>
    <row r="410" spans="2:6">
      <c r="B410" s="274">
        <v>42998</v>
      </c>
      <c r="C410" s="275">
        <v>50000</v>
      </c>
      <c r="D410" s="263" t="s">
        <v>4845</v>
      </c>
      <c r="E410" s="279" t="s">
        <v>1849</v>
      </c>
      <c r="F410" s="278" t="s">
        <v>4776</v>
      </c>
    </row>
    <row r="411" spans="2:6" ht="13.5" customHeight="1">
      <c r="B411" s="274">
        <v>42998</v>
      </c>
      <c r="C411" s="275">
        <v>100000</v>
      </c>
      <c r="D411" s="263" t="s">
        <v>4845</v>
      </c>
      <c r="E411" s="277" t="s">
        <v>4767</v>
      </c>
      <c r="F411" s="278" t="s">
        <v>4776</v>
      </c>
    </row>
    <row r="412" spans="2:6">
      <c r="B412" s="274">
        <v>42999</v>
      </c>
      <c r="C412" s="275">
        <v>100</v>
      </c>
      <c r="D412" s="263" t="s">
        <v>4845</v>
      </c>
      <c r="E412" s="277" t="s">
        <v>4831</v>
      </c>
      <c r="F412" s="278" t="s">
        <v>4776</v>
      </c>
    </row>
    <row r="413" spans="2:6">
      <c r="B413" s="274">
        <v>42999</v>
      </c>
      <c r="C413" s="275">
        <v>100</v>
      </c>
      <c r="D413" s="263" t="s">
        <v>4845</v>
      </c>
      <c r="E413" s="277" t="s">
        <v>4748</v>
      </c>
      <c r="F413" s="278" t="s">
        <v>4776</v>
      </c>
    </row>
    <row r="414" spans="2:6">
      <c r="B414" s="274">
        <v>42999</v>
      </c>
      <c r="C414" s="275">
        <v>300</v>
      </c>
      <c r="D414" s="263" t="s">
        <v>4845</v>
      </c>
      <c r="E414" s="279" t="s">
        <v>1850</v>
      </c>
      <c r="F414" s="278" t="s">
        <v>4776</v>
      </c>
    </row>
    <row r="415" spans="2:6">
      <c r="B415" s="274">
        <v>42999</v>
      </c>
      <c r="C415" s="275">
        <v>300</v>
      </c>
      <c r="D415" s="263" t="s">
        <v>4845</v>
      </c>
      <c r="E415" s="279" t="s">
        <v>1851</v>
      </c>
      <c r="F415" s="278" t="s">
        <v>4776</v>
      </c>
    </row>
    <row r="416" spans="2:6">
      <c r="B416" s="274">
        <v>42999</v>
      </c>
      <c r="C416" s="275">
        <v>470</v>
      </c>
      <c r="D416" s="263" t="s">
        <v>4845</v>
      </c>
      <c r="E416" s="277" t="s">
        <v>4832</v>
      </c>
      <c r="F416" s="370" t="s">
        <v>4775</v>
      </c>
    </row>
    <row r="417" spans="2:6">
      <c r="B417" s="274">
        <v>42999</v>
      </c>
      <c r="C417" s="275">
        <v>500</v>
      </c>
      <c r="D417" s="263" t="s">
        <v>4845</v>
      </c>
      <c r="E417" s="277" t="s">
        <v>1932</v>
      </c>
      <c r="F417" s="278" t="s">
        <v>4776</v>
      </c>
    </row>
    <row r="418" spans="2:6">
      <c r="B418" s="274">
        <v>42999</v>
      </c>
      <c r="C418" s="275">
        <v>500</v>
      </c>
      <c r="D418" s="263" t="s">
        <v>4845</v>
      </c>
      <c r="E418" s="279" t="s">
        <v>1852</v>
      </c>
      <c r="F418" s="278" t="s">
        <v>4775</v>
      </c>
    </row>
    <row r="419" spans="2:6">
      <c r="B419" s="274">
        <v>42999</v>
      </c>
      <c r="C419" s="275">
        <v>500</v>
      </c>
      <c r="D419" s="263" t="s">
        <v>4845</v>
      </c>
      <c r="E419" s="279" t="s">
        <v>1853</v>
      </c>
      <c r="F419" s="278" t="s">
        <v>4776</v>
      </c>
    </row>
    <row r="420" spans="2:6">
      <c r="B420" s="274">
        <v>42999</v>
      </c>
      <c r="C420" s="275">
        <v>500</v>
      </c>
      <c r="D420" s="263" t="s">
        <v>4845</v>
      </c>
      <c r="E420" s="277" t="s">
        <v>4813</v>
      </c>
      <c r="F420" s="278" t="s">
        <v>4776</v>
      </c>
    </row>
    <row r="421" spans="2:6">
      <c r="B421" s="274">
        <v>42999</v>
      </c>
      <c r="C421" s="275">
        <v>500</v>
      </c>
      <c r="D421" s="263" t="s">
        <v>4845</v>
      </c>
      <c r="E421" s="279" t="s">
        <v>1854</v>
      </c>
      <c r="F421" s="278" t="s">
        <v>4776</v>
      </c>
    </row>
    <row r="422" spans="2:6">
      <c r="B422" s="274">
        <v>42999</v>
      </c>
      <c r="C422" s="275">
        <v>589</v>
      </c>
      <c r="D422" s="263" t="s">
        <v>4845</v>
      </c>
      <c r="E422" s="277" t="s">
        <v>1908</v>
      </c>
      <c r="F422" s="278" t="s">
        <v>4776</v>
      </c>
    </row>
    <row r="423" spans="2:6">
      <c r="B423" s="274">
        <v>42999</v>
      </c>
      <c r="C423" s="275">
        <v>648</v>
      </c>
      <c r="D423" s="263" t="s">
        <v>4845</v>
      </c>
      <c r="E423" s="277" t="s">
        <v>4749</v>
      </c>
      <c r="F423" s="278" t="s">
        <v>4776</v>
      </c>
    </row>
    <row r="424" spans="2:6">
      <c r="B424" s="274">
        <v>42999</v>
      </c>
      <c r="C424" s="275">
        <v>700</v>
      </c>
      <c r="D424" s="263" t="s">
        <v>4845</v>
      </c>
      <c r="E424" s="279" t="s">
        <v>1855</v>
      </c>
      <c r="F424" s="278" t="s">
        <v>4775</v>
      </c>
    </row>
    <row r="425" spans="2:6">
      <c r="B425" s="274">
        <v>42999</v>
      </c>
      <c r="C425" s="275">
        <v>700</v>
      </c>
      <c r="D425" s="263" t="s">
        <v>4845</v>
      </c>
      <c r="E425" s="279" t="s">
        <v>1677</v>
      </c>
      <c r="F425" s="278" t="s">
        <v>4776</v>
      </c>
    </row>
    <row r="426" spans="2:6">
      <c r="B426" s="274">
        <v>42999</v>
      </c>
      <c r="C426" s="275">
        <v>780</v>
      </c>
      <c r="D426" s="263" t="s">
        <v>4845</v>
      </c>
      <c r="E426" s="277" t="s">
        <v>1933</v>
      </c>
      <c r="F426" s="278" t="s">
        <v>4776</v>
      </c>
    </row>
    <row r="427" spans="2:6">
      <c r="B427" s="274">
        <v>42999</v>
      </c>
      <c r="C427" s="275">
        <v>1000</v>
      </c>
      <c r="D427" s="263" t="s">
        <v>4845</v>
      </c>
      <c r="E427" s="279" t="s">
        <v>1856</v>
      </c>
      <c r="F427" s="278" t="s">
        <v>4776</v>
      </c>
    </row>
    <row r="428" spans="2:6">
      <c r="B428" s="274">
        <v>42999</v>
      </c>
      <c r="C428" s="275">
        <v>1000</v>
      </c>
      <c r="D428" s="276" t="s">
        <v>4855</v>
      </c>
      <c r="E428" s="277" t="s">
        <v>1943</v>
      </c>
      <c r="F428" s="278" t="s">
        <v>4776</v>
      </c>
    </row>
    <row r="429" spans="2:6">
      <c r="B429" s="274">
        <v>42999</v>
      </c>
      <c r="C429" s="275">
        <v>1000</v>
      </c>
      <c r="D429" s="263" t="s">
        <v>4845</v>
      </c>
      <c r="E429" s="279" t="s">
        <v>1857</v>
      </c>
      <c r="F429" s="278" t="s">
        <v>4775</v>
      </c>
    </row>
    <row r="430" spans="2:6">
      <c r="B430" s="274">
        <v>42999</v>
      </c>
      <c r="C430" s="275">
        <v>1000</v>
      </c>
      <c r="D430" s="263" t="s">
        <v>4845</v>
      </c>
      <c r="E430" s="279" t="s">
        <v>1858</v>
      </c>
      <c r="F430" s="278" t="s">
        <v>4776</v>
      </c>
    </row>
    <row r="431" spans="2:6">
      <c r="B431" s="274">
        <v>42999</v>
      </c>
      <c r="C431" s="275">
        <v>1000</v>
      </c>
      <c r="D431" s="263" t="s">
        <v>4845</v>
      </c>
      <c r="E431" s="277" t="s">
        <v>4833</v>
      </c>
      <c r="F431" s="278" t="s">
        <v>4776</v>
      </c>
    </row>
    <row r="432" spans="2:6">
      <c r="B432" s="274">
        <v>42999</v>
      </c>
      <c r="C432" s="275">
        <v>1300</v>
      </c>
      <c r="D432" s="263" t="s">
        <v>4845</v>
      </c>
      <c r="E432" s="279" t="s">
        <v>1710</v>
      </c>
      <c r="F432" s="278" t="s">
        <v>4776</v>
      </c>
    </row>
    <row r="433" spans="2:6">
      <c r="B433" s="274">
        <v>42999</v>
      </c>
      <c r="C433" s="275">
        <v>2000</v>
      </c>
      <c r="D433" s="263" t="s">
        <v>4845</v>
      </c>
      <c r="E433" s="279" t="s">
        <v>1859</v>
      </c>
      <c r="F433" s="278" t="s">
        <v>4776</v>
      </c>
    </row>
    <row r="434" spans="2:6">
      <c r="B434" s="274">
        <v>42999</v>
      </c>
      <c r="C434" s="275">
        <v>2000</v>
      </c>
      <c r="D434" s="263" t="s">
        <v>4845</v>
      </c>
      <c r="E434" s="279" t="s">
        <v>1860</v>
      </c>
      <c r="F434" s="278" t="s">
        <v>4776</v>
      </c>
    </row>
    <row r="435" spans="2:6">
      <c r="B435" s="274">
        <v>42999</v>
      </c>
      <c r="C435" s="275">
        <v>2034</v>
      </c>
      <c r="D435" s="263" t="s">
        <v>4845</v>
      </c>
      <c r="E435" s="279" t="s">
        <v>1861</v>
      </c>
      <c r="F435" s="278" t="s">
        <v>4776</v>
      </c>
    </row>
    <row r="436" spans="2:6">
      <c r="B436" s="274">
        <v>42999</v>
      </c>
      <c r="C436" s="275">
        <v>2500</v>
      </c>
      <c r="D436" s="263" t="s">
        <v>4845</v>
      </c>
      <c r="E436" s="279" t="s">
        <v>1686</v>
      </c>
      <c r="F436" s="278" t="s">
        <v>4776</v>
      </c>
    </row>
    <row r="437" spans="2:6">
      <c r="B437" s="274">
        <v>42999</v>
      </c>
      <c r="C437" s="275">
        <v>5000</v>
      </c>
      <c r="D437" s="263" t="s">
        <v>4845</v>
      </c>
      <c r="E437" s="277" t="s">
        <v>4834</v>
      </c>
      <c r="F437" s="278" t="s">
        <v>4776</v>
      </c>
    </row>
    <row r="438" spans="2:6">
      <c r="B438" s="274">
        <v>42999</v>
      </c>
      <c r="C438" s="275">
        <v>100000</v>
      </c>
      <c r="D438" s="263" t="s">
        <v>4845</v>
      </c>
      <c r="E438" s="277" t="s">
        <v>4843</v>
      </c>
      <c r="F438" s="278" t="s">
        <v>4776</v>
      </c>
    </row>
    <row r="439" spans="2:6">
      <c r="B439" s="274">
        <v>43000</v>
      </c>
      <c r="C439" s="275">
        <v>0.02</v>
      </c>
      <c r="D439" s="263" t="s">
        <v>4845</v>
      </c>
      <c r="E439" s="279" t="s">
        <v>1862</v>
      </c>
      <c r="F439" s="278" t="s">
        <v>4776</v>
      </c>
    </row>
    <row r="440" spans="2:6">
      <c r="B440" s="274">
        <v>43000</v>
      </c>
      <c r="C440" s="275">
        <v>50</v>
      </c>
      <c r="D440" s="263" t="s">
        <v>4845</v>
      </c>
      <c r="E440" s="279" t="s">
        <v>1780</v>
      </c>
      <c r="F440" s="278" t="s">
        <v>4776</v>
      </c>
    </row>
    <row r="441" spans="2:6">
      <c r="B441" s="274">
        <v>43000</v>
      </c>
      <c r="C441" s="275">
        <v>100</v>
      </c>
      <c r="D441" s="263" t="s">
        <v>4845</v>
      </c>
      <c r="E441" s="279" t="s">
        <v>1270</v>
      </c>
      <c r="F441" s="278" t="s">
        <v>4776</v>
      </c>
    </row>
    <row r="442" spans="2:6">
      <c r="B442" s="274">
        <v>43000</v>
      </c>
      <c r="C442" s="275">
        <v>160</v>
      </c>
      <c r="D442" s="263" t="s">
        <v>4845</v>
      </c>
      <c r="E442" s="277" t="s">
        <v>4749</v>
      </c>
      <c r="F442" s="278" t="s">
        <v>4776</v>
      </c>
    </row>
    <row r="443" spans="2:6">
      <c r="B443" s="274">
        <v>43000</v>
      </c>
      <c r="C443" s="275">
        <v>400</v>
      </c>
      <c r="D443" s="263" t="s">
        <v>4845</v>
      </c>
      <c r="E443" s="279" t="s">
        <v>1670</v>
      </c>
      <c r="F443" s="278" t="s">
        <v>4776</v>
      </c>
    </row>
    <row r="444" spans="2:6">
      <c r="B444" s="274">
        <v>43000</v>
      </c>
      <c r="C444" s="275">
        <v>1000</v>
      </c>
      <c r="D444" s="263" t="s">
        <v>4845</v>
      </c>
      <c r="E444" s="279" t="s">
        <v>1863</v>
      </c>
      <c r="F444" s="278" t="s">
        <v>4776</v>
      </c>
    </row>
    <row r="445" spans="2:6" ht="26.25" customHeight="1">
      <c r="B445" s="274">
        <v>43000</v>
      </c>
      <c r="C445" s="275">
        <v>1000</v>
      </c>
      <c r="D445" s="263" t="s">
        <v>4845</v>
      </c>
      <c r="E445" s="277" t="s">
        <v>1944</v>
      </c>
      <c r="F445" s="278" t="s">
        <v>4776</v>
      </c>
    </row>
    <row r="446" spans="2:6">
      <c r="B446" s="274">
        <v>43000</v>
      </c>
      <c r="C446" s="275">
        <v>2000</v>
      </c>
      <c r="D446" s="263" t="s">
        <v>4845</v>
      </c>
      <c r="E446" s="277" t="s">
        <v>4835</v>
      </c>
      <c r="F446" s="278" t="s">
        <v>4776</v>
      </c>
    </row>
    <row r="447" spans="2:6">
      <c r="B447" s="274">
        <v>43000</v>
      </c>
      <c r="C447" s="275">
        <v>2000</v>
      </c>
      <c r="D447" s="263" t="s">
        <v>4845</v>
      </c>
      <c r="E447" s="277" t="s">
        <v>1933</v>
      </c>
      <c r="F447" s="278" t="s">
        <v>4776</v>
      </c>
    </row>
    <row r="448" spans="2:6">
      <c r="B448" s="274">
        <v>43000</v>
      </c>
      <c r="C448" s="275">
        <v>10000</v>
      </c>
      <c r="D448" s="263" t="s">
        <v>4845</v>
      </c>
      <c r="E448" s="277" t="s">
        <v>1945</v>
      </c>
      <c r="F448" s="278" t="s">
        <v>4776</v>
      </c>
    </row>
    <row r="449" spans="2:6">
      <c r="B449" s="274">
        <v>43000</v>
      </c>
      <c r="C449" s="275">
        <v>20000</v>
      </c>
      <c r="D449" s="263" t="s">
        <v>4845</v>
      </c>
      <c r="E449" s="277" t="s">
        <v>1905</v>
      </c>
      <c r="F449" s="278" t="s">
        <v>4776</v>
      </c>
    </row>
    <row r="450" spans="2:6">
      <c r="B450" s="274">
        <v>43000</v>
      </c>
      <c r="C450" s="275">
        <v>50000</v>
      </c>
      <c r="D450" s="263" t="s">
        <v>4845</v>
      </c>
      <c r="E450" s="279" t="s">
        <v>1864</v>
      </c>
      <c r="F450" s="278" t="s">
        <v>4776</v>
      </c>
    </row>
    <row r="451" spans="2:6" ht="63.75">
      <c r="B451" s="274">
        <v>43000</v>
      </c>
      <c r="C451" s="275">
        <v>50300</v>
      </c>
      <c r="D451" s="276" t="s">
        <v>4845</v>
      </c>
      <c r="E451" s="370" t="s">
        <v>4849</v>
      </c>
      <c r="F451" s="278" t="s">
        <v>4777</v>
      </c>
    </row>
    <row r="452" spans="2:6" ht="63.75">
      <c r="B452" s="274">
        <v>43000</v>
      </c>
      <c r="C452" s="275">
        <v>50891.8</v>
      </c>
      <c r="D452" s="276" t="s">
        <v>4845</v>
      </c>
      <c r="E452" s="370" t="s">
        <v>4848</v>
      </c>
      <c r="F452" s="278" t="s">
        <v>4777</v>
      </c>
    </row>
    <row r="453" spans="2:6">
      <c r="B453" s="274">
        <v>43000</v>
      </c>
      <c r="C453" s="275">
        <v>100000</v>
      </c>
      <c r="D453" s="263" t="s">
        <v>4845</v>
      </c>
      <c r="E453" s="279" t="s">
        <v>1865</v>
      </c>
      <c r="F453" s="278" t="s">
        <v>4776</v>
      </c>
    </row>
    <row r="454" spans="2:6">
      <c r="B454" s="274">
        <v>43003</v>
      </c>
      <c r="C454" s="275">
        <v>10</v>
      </c>
      <c r="D454" s="263" t="s">
        <v>4845</v>
      </c>
      <c r="E454" s="279" t="s">
        <v>1748</v>
      </c>
      <c r="F454" s="278" t="s">
        <v>4776</v>
      </c>
    </row>
    <row r="455" spans="2:6">
      <c r="B455" s="274">
        <v>43003</v>
      </c>
      <c r="C455" s="275">
        <v>50</v>
      </c>
      <c r="D455" s="263" t="s">
        <v>4845</v>
      </c>
      <c r="E455" s="279" t="s">
        <v>1780</v>
      </c>
      <c r="F455" s="278" t="s">
        <v>4776</v>
      </c>
    </row>
    <row r="456" spans="2:6">
      <c r="B456" s="274">
        <v>43003</v>
      </c>
      <c r="C456" s="275">
        <v>100</v>
      </c>
      <c r="D456" s="263" t="s">
        <v>4845</v>
      </c>
      <c r="E456" s="279" t="s">
        <v>1654</v>
      </c>
      <c r="F456" s="278" t="s">
        <v>4776</v>
      </c>
    </row>
    <row r="457" spans="2:6">
      <c r="B457" s="274">
        <v>43003</v>
      </c>
      <c r="C457" s="275">
        <v>100</v>
      </c>
      <c r="D457" s="263" t="s">
        <v>4845</v>
      </c>
      <c r="E457" s="279" t="s">
        <v>1738</v>
      </c>
      <c r="F457" s="278" t="s">
        <v>4776</v>
      </c>
    </row>
    <row r="458" spans="2:6">
      <c r="B458" s="274">
        <v>43003</v>
      </c>
      <c r="C458" s="275">
        <v>100</v>
      </c>
      <c r="D458" s="263" t="s">
        <v>4845</v>
      </c>
      <c r="E458" s="277" t="s">
        <v>4770</v>
      </c>
      <c r="F458" s="278" t="s">
        <v>4776</v>
      </c>
    </row>
    <row r="459" spans="2:6">
      <c r="B459" s="274">
        <v>43003</v>
      </c>
      <c r="C459" s="275">
        <v>170</v>
      </c>
      <c r="D459" s="263" t="s">
        <v>4845</v>
      </c>
      <c r="E459" s="279" t="s">
        <v>1866</v>
      </c>
      <c r="F459" s="278" t="s">
        <v>4775</v>
      </c>
    </row>
    <row r="460" spans="2:6">
      <c r="B460" s="274">
        <v>43003</v>
      </c>
      <c r="C460" s="275">
        <v>180</v>
      </c>
      <c r="D460" s="263" t="s">
        <v>4845</v>
      </c>
      <c r="E460" s="279" t="s">
        <v>1867</v>
      </c>
      <c r="F460" s="278" t="s">
        <v>4776</v>
      </c>
    </row>
    <row r="461" spans="2:6">
      <c r="B461" s="274">
        <v>43003</v>
      </c>
      <c r="C461" s="275">
        <v>200</v>
      </c>
      <c r="D461" s="263" t="s">
        <v>4845</v>
      </c>
      <c r="E461" s="279" t="s">
        <v>1790</v>
      </c>
      <c r="F461" s="278" t="s">
        <v>4776</v>
      </c>
    </row>
    <row r="462" spans="2:6">
      <c r="B462" s="274">
        <v>43003</v>
      </c>
      <c r="C462" s="275">
        <v>300</v>
      </c>
      <c r="D462" s="263" t="s">
        <v>4845</v>
      </c>
      <c r="E462" s="279" t="s">
        <v>1806</v>
      </c>
      <c r="F462" s="278" t="s">
        <v>4776</v>
      </c>
    </row>
    <row r="463" spans="2:6">
      <c r="B463" s="274">
        <v>43003</v>
      </c>
      <c r="C463" s="275">
        <v>300</v>
      </c>
      <c r="D463" s="263" t="s">
        <v>4845</v>
      </c>
      <c r="E463" s="279" t="s">
        <v>991</v>
      </c>
      <c r="F463" s="278" t="s">
        <v>4776</v>
      </c>
    </row>
    <row r="464" spans="2:6">
      <c r="B464" s="274">
        <v>43003</v>
      </c>
      <c r="C464" s="275">
        <v>300</v>
      </c>
      <c r="D464" s="263" t="s">
        <v>4845</v>
      </c>
      <c r="E464" s="279" t="s">
        <v>1092</v>
      </c>
      <c r="F464" s="278" t="s">
        <v>4776</v>
      </c>
    </row>
    <row r="465" spans="2:6">
      <c r="B465" s="274">
        <v>43003</v>
      </c>
      <c r="C465" s="275">
        <v>500</v>
      </c>
      <c r="D465" s="263" t="s">
        <v>4845</v>
      </c>
      <c r="E465" s="279" t="s">
        <v>1940</v>
      </c>
      <c r="F465" s="278" t="s">
        <v>4776</v>
      </c>
    </row>
    <row r="466" spans="2:6">
      <c r="B466" s="274">
        <v>43003</v>
      </c>
      <c r="C466" s="275">
        <v>500</v>
      </c>
      <c r="D466" s="263" t="s">
        <v>4845</v>
      </c>
      <c r="E466" s="279" t="s">
        <v>1940</v>
      </c>
      <c r="F466" s="278" t="s">
        <v>4776</v>
      </c>
    </row>
    <row r="467" spans="2:6">
      <c r="B467" s="274">
        <v>43003</v>
      </c>
      <c r="C467" s="275">
        <v>500</v>
      </c>
      <c r="D467" s="263" t="s">
        <v>4845</v>
      </c>
      <c r="E467" s="279" t="s">
        <v>1868</v>
      </c>
      <c r="F467" s="278" t="s">
        <v>4775</v>
      </c>
    </row>
    <row r="468" spans="2:6">
      <c r="B468" s="274">
        <v>43003</v>
      </c>
      <c r="C468" s="275">
        <v>500</v>
      </c>
      <c r="D468" s="263" t="s">
        <v>4845</v>
      </c>
      <c r="E468" s="279" t="s">
        <v>1869</v>
      </c>
      <c r="F468" s="278" t="s">
        <v>4776</v>
      </c>
    </row>
    <row r="469" spans="2:6">
      <c r="B469" s="274">
        <v>43003</v>
      </c>
      <c r="C469" s="275">
        <v>500</v>
      </c>
      <c r="D469" s="263" t="s">
        <v>4845</v>
      </c>
      <c r="E469" s="279" t="s">
        <v>1870</v>
      </c>
      <c r="F469" s="278" t="s">
        <v>4776</v>
      </c>
    </row>
    <row r="470" spans="2:6">
      <c r="B470" s="274">
        <v>43003</v>
      </c>
      <c r="C470" s="275">
        <v>500</v>
      </c>
      <c r="D470" s="263" t="s">
        <v>4845</v>
      </c>
      <c r="E470" s="277" t="s">
        <v>4788</v>
      </c>
      <c r="F470" s="278" t="s">
        <v>4776</v>
      </c>
    </row>
    <row r="471" spans="2:6">
      <c r="B471" s="274">
        <v>43003</v>
      </c>
      <c r="C471" s="275">
        <v>1000</v>
      </c>
      <c r="D471" s="263" t="s">
        <v>4845</v>
      </c>
      <c r="E471" s="279" t="s">
        <v>1871</v>
      </c>
      <c r="F471" s="278" t="s">
        <v>4776</v>
      </c>
    </row>
    <row r="472" spans="2:6">
      <c r="B472" s="274">
        <v>43003</v>
      </c>
      <c r="C472" s="275">
        <v>1000</v>
      </c>
      <c r="D472" s="263" t="s">
        <v>4845</v>
      </c>
      <c r="E472" s="279" t="s">
        <v>1872</v>
      </c>
      <c r="F472" s="278" t="s">
        <v>4776</v>
      </c>
    </row>
    <row r="473" spans="2:6">
      <c r="B473" s="274">
        <v>43003</v>
      </c>
      <c r="C473" s="275">
        <v>1000</v>
      </c>
      <c r="D473" s="263" t="s">
        <v>4845</v>
      </c>
      <c r="E473" s="279" t="s">
        <v>1873</v>
      </c>
      <c r="F473" s="278" t="s">
        <v>4776</v>
      </c>
    </row>
    <row r="474" spans="2:6">
      <c r="B474" s="274">
        <v>43003</v>
      </c>
      <c r="C474" s="275">
        <v>1500</v>
      </c>
      <c r="D474" s="263" t="s">
        <v>4845</v>
      </c>
      <c r="E474" s="279" t="s">
        <v>1874</v>
      </c>
      <c r="F474" s="278" t="s">
        <v>4776</v>
      </c>
    </row>
    <row r="475" spans="2:6">
      <c r="B475" s="274">
        <v>43003</v>
      </c>
      <c r="C475" s="275">
        <v>2000</v>
      </c>
      <c r="D475" s="263" t="s">
        <v>4845</v>
      </c>
      <c r="E475" s="279" t="s">
        <v>1875</v>
      </c>
      <c r="F475" s="278" t="s">
        <v>4775</v>
      </c>
    </row>
    <row r="476" spans="2:6">
      <c r="B476" s="274">
        <v>43003</v>
      </c>
      <c r="C476" s="275">
        <v>2000</v>
      </c>
      <c r="D476" s="263" t="s">
        <v>4845</v>
      </c>
      <c r="E476" s="279" t="s">
        <v>1876</v>
      </c>
      <c r="F476" s="278" t="s">
        <v>4776</v>
      </c>
    </row>
    <row r="477" spans="2:6">
      <c r="B477" s="274">
        <v>43003</v>
      </c>
      <c r="C477" s="275">
        <v>3000</v>
      </c>
      <c r="D477" s="263" t="s">
        <v>4845</v>
      </c>
      <c r="E477" s="279" t="s">
        <v>1761</v>
      </c>
      <c r="F477" s="278" t="s">
        <v>4776</v>
      </c>
    </row>
    <row r="478" spans="2:6">
      <c r="B478" s="274">
        <v>43003</v>
      </c>
      <c r="C478" s="275">
        <v>5000</v>
      </c>
      <c r="D478" s="263" t="s">
        <v>4845</v>
      </c>
      <c r="E478" s="279" t="s">
        <v>1688</v>
      </c>
      <c r="F478" s="278" t="s">
        <v>4775</v>
      </c>
    </row>
    <row r="479" spans="2:6">
      <c r="B479" s="274">
        <v>43003</v>
      </c>
      <c r="C479" s="275">
        <v>5000</v>
      </c>
      <c r="D479" s="263" t="s">
        <v>4845</v>
      </c>
      <c r="E479" s="279" t="s">
        <v>825</v>
      </c>
      <c r="F479" s="278" t="s">
        <v>4776</v>
      </c>
    </row>
    <row r="480" spans="2:6">
      <c r="B480" s="274">
        <v>43003</v>
      </c>
      <c r="C480" s="275">
        <v>5000</v>
      </c>
      <c r="D480" s="263" t="s">
        <v>4845</v>
      </c>
      <c r="E480" s="279" t="s">
        <v>1877</v>
      </c>
      <c r="F480" s="278" t="s">
        <v>4776</v>
      </c>
    </row>
    <row r="481" spans="2:6">
      <c r="B481" s="274">
        <v>43003</v>
      </c>
      <c r="C481" s="275">
        <v>22080</v>
      </c>
      <c r="D481" s="263" t="s">
        <v>4845</v>
      </c>
      <c r="E481" s="279" t="s">
        <v>1924</v>
      </c>
      <c r="F481" s="278" t="s">
        <v>4776</v>
      </c>
    </row>
    <row r="482" spans="2:6">
      <c r="B482" s="274">
        <v>43003</v>
      </c>
      <c r="C482" s="275">
        <v>100000</v>
      </c>
      <c r="D482" s="263" t="s">
        <v>4845</v>
      </c>
      <c r="E482" s="279" t="s">
        <v>1878</v>
      </c>
      <c r="F482" s="278" t="s">
        <v>4776</v>
      </c>
    </row>
    <row r="483" spans="2:6">
      <c r="B483" s="274">
        <v>43003</v>
      </c>
      <c r="C483" s="275">
        <v>168000</v>
      </c>
      <c r="D483" s="263" t="s">
        <v>4845</v>
      </c>
      <c r="E483" s="279" t="s">
        <v>1879</v>
      </c>
      <c r="F483" s="278" t="s">
        <v>4776</v>
      </c>
    </row>
    <row r="484" spans="2:6">
      <c r="B484" s="274">
        <v>43003</v>
      </c>
      <c r="C484" s="275">
        <v>500000</v>
      </c>
      <c r="D484" s="263" t="s">
        <v>4845</v>
      </c>
      <c r="E484" s="279" t="s">
        <v>1880</v>
      </c>
      <c r="F484" s="278" t="s">
        <v>4776</v>
      </c>
    </row>
    <row r="485" spans="2:6">
      <c r="B485" s="274">
        <v>43004</v>
      </c>
      <c r="C485" s="275">
        <v>50</v>
      </c>
      <c r="D485" s="263" t="s">
        <v>4845</v>
      </c>
      <c r="E485" s="279" t="s">
        <v>1780</v>
      </c>
      <c r="F485" s="278" t="s">
        <v>4776</v>
      </c>
    </row>
    <row r="486" spans="2:6">
      <c r="B486" s="274">
        <v>43004</v>
      </c>
      <c r="C486" s="275">
        <v>100</v>
      </c>
      <c r="D486" s="263" t="s">
        <v>4845</v>
      </c>
      <c r="E486" s="279" t="s">
        <v>1694</v>
      </c>
      <c r="F486" s="278" t="s">
        <v>4776</v>
      </c>
    </row>
    <row r="487" spans="2:6">
      <c r="B487" s="274">
        <v>43004</v>
      </c>
      <c r="C487" s="275">
        <v>200</v>
      </c>
      <c r="D487" s="263" t="s">
        <v>4845</v>
      </c>
      <c r="E487" s="279" t="s">
        <v>1881</v>
      </c>
      <c r="F487" s="278" t="s">
        <v>4776</v>
      </c>
    </row>
    <row r="488" spans="2:6">
      <c r="B488" s="274">
        <v>43004</v>
      </c>
      <c r="C488" s="275">
        <v>250</v>
      </c>
      <c r="D488" s="263" t="s">
        <v>4845</v>
      </c>
      <c r="E488" s="279" t="s">
        <v>1882</v>
      </c>
      <c r="F488" s="278" t="s">
        <v>4776</v>
      </c>
    </row>
    <row r="489" spans="2:6">
      <c r="B489" s="274">
        <v>43004</v>
      </c>
      <c r="C489" s="275">
        <v>400</v>
      </c>
      <c r="D489" s="263" t="s">
        <v>4845</v>
      </c>
      <c r="E489" s="279" t="s">
        <v>1883</v>
      </c>
      <c r="F489" s="278" t="s">
        <v>4775</v>
      </c>
    </row>
    <row r="490" spans="2:6">
      <c r="B490" s="274">
        <v>43004</v>
      </c>
      <c r="C490" s="275">
        <v>500</v>
      </c>
      <c r="D490" s="263" t="s">
        <v>4845</v>
      </c>
      <c r="E490" s="279" t="s">
        <v>1884</v>
      </c>
      <c r="F490" s="278" t="s">
        <v>4776</v>
      </c>
    </row>
    <row r="491" spans="2:6">
      <c r="B491" s="274">
        <v>43004</v>
      </c>
      <c r="C491" s="275">
        <v>500</v>
      </c>
      <c r="D491" s="263" t="s">
        <v>4845</v>
      </c>
      <c r="E491" s="279" t="s">
        <v>1885</v>
      </c>
      <c r="F491" s="278" t="s">
        <v>4776</v>
      </c>
    </row>
    <row r="492" spans="2:6">
      <c r="B492" s="274">
        <v>43004</v>
      </c>
      <c r="C492" s="275">
        <v>500</v>
      </c>
      <c r="D492" s="263" t="s">
        <v>4845</v>
      </c>
      <c r="E492" s="277" t="s">
        <v>4836</v>
      </c>
      <c r="F492" s="278" t="s">
        <v>4776</v>
      </c>
    </row>
    <row r="493" spans="2:6">
      <c r="B493" s="274">
        <v>43004</v>
      </c>
      <c r="C493" s="275">
        <v>500</v>
      </c>
      <c r="D493" s="263" t="s">
        <v>4845</v>
      </c>
      <c r="E493" s="279" t="s">
        <v>1652</v>
      </c>
      <c r="F493" s="278" t="s">
        <v>4776</v>
      </c>
    </row>
    <row r="494" spans="2:6">
      <c r="B494" s="274">
        <v>43004</v>
      </c>
      <c r="C494" s="275">
        <v>1000</v>
      </c>
      <c r="D494" s="263" t="s">
        <v>4845</v>
      </c>
      <c r="E494" s="279" t="s">
        <v>1710</v>
      </c>
      <c r="F494" s="278" t="s">
        <v>4776</v>
      </c>
    </row>
    <row r="495" spans="2:6">
      <c r="B495" s="274">
        <v>43004</v>
      </c>
      <c r="C495" s="275">
        <v>1000</v>
      </c>
      <c r="D495" s="276" t="s">
        <v>4854</v>
      </c>
      <c r="E495" s="279" t="s">
        <v>1886</v>
      </c>
      <c r="F495" s="278" t="s">
        <v>4776</v>
      </c>
    </row>
    <row r="496" spans="2:6">
      <c r="B496" s="274">
        <v>43004</v>
      </c>
      <c r="C496" s="275">
        <v>1000</v>
      </c>
      <c r="D496" s="263" t="s">
        <v>4802</v>
      </c>
      <c r="E496" s="279" t="s">
        <v>1886</v>
      </c>
      <c r="F496" s="278" t="s">
        <v>4776</v>
      </c>
    </row>
    <row r="497" spans="2:6">
      <c r="B497" s="274">
        <v>43004</v>
      </c>
      <c r="C497" s="275">
        <v>2500</v>
      </c>
      <c r="D497" s="263" t="s">
        <v>4845</v>
      </c>
      <c r="E497" s="279" t="s">
        <v>1686</v>
      </c>
      <c r="F497" s="278" t="s">
        <v>4776</v>
      </c>
    </row>
    <row r="498" spans="2:6">
      <c r="B498" s="274">
        <v>43004</v>
      </c>
      <c r="C498" s="275">
        <v>3000</v>
      </c>
      <c r="D498" s="263" t="s">
        <v>4845</v>
      </c>
      <c r="E498" s="279" t="s">
        <v>1887</v>
      </c>
      <c r="F498" s="278" t="s">
        <v>4776</v>
      </c>
    </row>
    <row r="499" spans="2:6">
      <c r="B499" s="274">
        <v>43004</v>
      </c>
      <c r="C499" s="275">
        <v>3000</v>
      </c>
      <c r="D499" s="263" t="s">
        <v>4845</v>
      </c>
      <c r="E499" s="277" t="s">
        <v>4837</v>
      </c>
      <c r="F499" s="278" t="s">
        <v>4776</v>
      </c>
    </row>
    <row r="500" spans="2:6">
      <c r="B500" s="274">
        <v>43004</v>
      </c>
      <c r="C500" s="275">
        <v>16259.18</v>
      </c>
      <c r="D500" s="263" t="s">
        <v>4845</v>
      </c>
      <c r="E500" s="277" t="s">
        <v>1888</v>
      </c>
      <c r="F500" s="278" t="s">
        <v>4776</v>
      </c>
    </row>
    <row r="501" spans="2:6">
      <c r="B501" s="274">
        <v>43004</v>
      </c>
      <c r="C501" s="275">
        <v>25000</v>
      </c>
      <c r="D501" s="263" t="s">
        <v>4845</v>
      </c>
      <c r="E501" s="277" t="s">
        <v>1946</v>
      </c>
      <c r="F501" s="278" t="s">
        <v>4776</v>
      </c>
    </row>
    <row r="502" spans="2:6">
      <c r="B502" s="274">
        <v>43004</v>
      </c>
      <c r="C502" s="275">
        <v>39767.089999999997</v>
      </c>
      <c r="D502" s="263" t="s">
        <v>4845</v>
      </c>
      <c r="E502" s="277" t="s">
        <v>4768</v>
      </c>
      <c r="F502" s="278" t="s">
        <v>4776</v>
      </c>
    </row>
    <row r="503" spans="2:6">
      <c r="B503" s="274">
        <v>43004</v>
      </c>
      <c r="C503" s="275">
        <v>100000</v>
      </c>
      <c r="D503" s="263" t="s">
        <v>4845</v>
      </c>
      <c r="E503" s="277" t="s">
        <v>711</v>
      </c>
      <c r="F503" s="278" t="s">
        <v>4776</v>
      </c>
    </row>
    <row r="504" spans="2:6">
      <c r="B504" s="274">
        <v>43004</v>
      </c>
      <c r="C504" s="275">
        <v>165000</v>
      </c>
      <c r="D504" s="263" t="s">
        <v>4845</v>
      </c>
      <c r="E504" s="277" t="s">
        <v>1947</v>
      </c>
      <c r="F504" s="278" t="s">
        <v>4776</v>
      </c>
    </row>
    <row r="505" spans="2:6">
      <c r="B505" s="274">
        <v>43005</v>
      </c>
      <c r="C505" s="275">
        <v>47.33</v>
      </c>
      <c r="D505" s="263" t="s">
        <v>4845</v>
      </c>
      <c r="E505" s="277" t="s">
        <v>4757</v>
      </c>
      <c r="F505" s="278" t="s">
        <v>4776</v>
      </c>
    </row>
    <row r="506" spans="2:6">
      <c r="B506" s="274">
        <v>43005</v>
      </c>
      <c r="C506" s="275">
        <v>263</v>
      </c>
      <c r="D506" s="263" t="s">
        <v>4845</v>
      </c>
      <c r="E506" s="277" t="s">
        <v>4758</v>
      </c>
      <c r="F506" s="278" t="s">
        <v>4776</v>
      </c>
    </row>
    <row r="507" spans="2:6">
      <c r="B507" s="274">
        <v>43005</v>
      </c>
      <c r="C507" s="275">
        <v>300</v>
      </c>
      <c r="D507" s="263" t="s">
        <v>4845</v>
      </c>
      <c r="E507" s="277" t="s">
        <v>4784</v>
      </c>
      <c r="F507" s="278" t="s">
        <v>4776</v>
      </c>
    </row>
    <row r="508" spans="2:6">
      <c r="B508" s="274">
        <v>43005</v>
      </c>
      <c r="C508" s="275">
        <v>562.34999999999991</v>
      </c>
      <c r="D508" s="263" t="s">
        <v>4845</v>
      </c>
      <c r="E508" s="277" t="s">
        <v>4759</v>
      </c>
      <c r="F508" s="278" t="s">
        <v>4776</v>
      </c>
    </row>
    <row r="509" spans="2:6">
      <c r="B509" s="274">
        <v>43005</v>
      </c>
      <c r="C509" s="275">
        <v>1146</v>
      </c>
      <c r="D509" s="263" t="s">
        <v>4845</v>
      </c>
      <c r="E509" s="279" t="s">
        <v>1889</v>
      </c>
      <c r="F509" s="278" t="s">
        <v>4775</v>
      </c>
    </row>
    <row r="510" spans="2:6">
      <c r="B510" s="274">
        <v>43005</v>
      </c>
      <c r="C510" s="275">
        <v>2000</v>
      </c>
      <c r="D510" s="263" t="s">
        <v>4845</v>
      </c>
      <c r="E510" s="279" t="s">
        <v>1890</v>
      </c>
      <c r="F510" s="278" t="s">
        <v>4776</v>
      </c>
    </row>
    <row r="511" spans="2:6">
      <c r="B511" s="274">
        <v>43005</v>
      </c>
      <c r="C511" s="275">
        <v>2500</v>
      </c>
      <c r="D511" s="263" t="s">
        <v>4845</v>
      </c>
      <c r="E511" s="279" t="s">
        <v>1810</v>
      </c>
      <c r="F511" s="278" t="s">
        <v>4776</v>
      </c>
    </row>
    <row r="512" spans="2:6">
      <c r="B512" s="274">
        <v>43005</v>
      </c>
      <c r="C512" s="275">
        <v>5000</v>
      </c>
      <c r="D512" s="263" t="s">
        <v>4845</v>
      </c>
      <c r="E512" s="279" t="s">
        <v>1891</v>
      </c>
      <c r="F512" s="278" t="s">
        <v>4776</v>
      </c>
    </row>
    <row r="513" spans="2:6">
      <c r="B513" s="274">
        <v>43005</v>
      </c>
      <c r="C513" s="275">
        <v>10534.2</v>
      </c>
      <c r="D513" s="263" t="s">
        <v>4845</v>
      </c>
      <c r="E513" s="277" t="s">
        <v>1924</v>
      </c>
      <c r="F513" s="278" t="s">
        <v>4776</v>
      </c>
    </row>
    <row r="514" spans="2:6">
      <c r="B514" s="274">
        <v>43005</v>
      </c>
      <c r="C514" s="275">
        <v>14890.3</v>
      </c>
      <c r="D514" s="263" t="s">
        <v>4845</v>
      </c>
      <c r="E514" s="277" t="s">
        <v>1924</v>
      </c>
      <c r="F514" s="278" t="s">
        <v>4776</v>
      </c>
    </row>
    <row r="515" spans="2:6">
      <c r="B515" s="274">
        <v>43005</v>
      </c>
      <c r="C515" s="275">
        <v>25000</v>
      </c>
      <c r="D515" s="263" t="s">
        <v>4845</v>
      </c>
      <c r="E515" s="277" t="s">
        <v>4838</v>
      </c>
      <c r="F515" s="278" t="s">
        <v>4776</v>
      </c>
    </row>
    <row r="516" spans="2:6">
      <c r="B516" s="274">
        <v>43005</v>
      </c>
      <c r="C516" s="275">
        <v>50000</v>
      </c>
      <c r="D516" s="263" t="s">
        <v>4845</v>
      </c>
      <c r="E516" s="279" t="s">
        <v>1892</v>
      </c>
      <c r="F516" s="278" t="s">
        <v>4776</v>
      </c>
    </row>
    <row r="517" spans="2:6">
      <c r="B517" s="274">
        <v>43006</v>
      </c>
      <c r="C517" s="275">
        <v>0.05</v>
      </c>
      <c r="D517" s="263" t="s">
        <v>4845</v>
      </c>
      <c r="E517" s="279" t="s">
        <v>1893</v>
      </c>
    </row>
    <row r="518" spans="2:6">
      <c r="B518" s="274">
        <v>43006</v>
      </c>
      <c r="C518" s="275">
        <v>100</v>
      </c>
      <c r="D518" s="263" t="s">
        <v>4845</v>
      </c>
      <c r="E518" s="279" t="s">
        <v>1894</v>
      </c>
      <c r="F518" s="278" t="s">
        <v>4775</v>
      </c>
    </row>
    <row r="519" spans="2:6">
      <c r="B519" s="274">
        <v>43006</v>
      </c>
      <c r="C519" s="275">
        <v>100</v>
      </c>
      <c r="D519" s="263" t="s">
        <v>4845</v>
      </c>
      <c r="E519" s="279" t="s">
        <v>1092</v>
      </c>
      <c r="F519" s="278" t="s">
        <v>4776</v>
      </c>
    </row>
    <row r="520" spans="2:6">
      <c r="B520" s="274">
        <v>43006</v>
      </c>
      <c r="C520" s="275">
        <v>250</v>
      </c>
      <c r="D520" s="263" t="s">
        <v>4845</v>
      </c>
      <c r="E520" s="279" t="s">
        <v>1895</v>
      </c>
      <c r="F520" s="278" t="s">
        <v>4776</v>
      </c>
    </row>
    <row r="521" spans="2:6">
      <c r="B521" s="274">
        <v>43006</v>
      </c>
      <c r="C521" s="275">
        <v>310</v>
      </c>
      <c r="D521" s="263" t="s">
        <v>4845</v>
      </c>
      <c r="E521" s="277" t="s">
        <v>4749</v>
      </c>
      <c r="F521" s="278" t="s">
        <v>4776</v>
      </c>
    </row>
    <row r="522" spans="2:6" ht="25.5" customHeight="1">
      <c r="B522" s="274">
        <v>43006</v>
      </c>
      <c r="C522" s="275">
        <v>350</v>
      </c>
      <c r="D522" s="263" t="s">
        <v>4845</v>
      </c>
      <c r="E522" s="277" t="s">
        <v>4760</v>
      </c>
      <c r="F522" s="278" t="s">
        <v>4776</v>
      </c>
    </row>
    <row r="523" spans="2:6">
      <c r="B523" s="274">
        <v>43006</v>
      </c>
      <c r="C523" s="275">
        <v>400</v>
      </c>
      <c r="D523" s="263" t="s">
        <v>4845</v>
      </c>
      <c r="E523" s="279" t="s">
        <v>1812</v>
      </c>
      <c r="F523" s="278" t="s">
        <v>4776</v>
      </c>
    </row>
    <row r="524" spans="2:6">
      <c r="B524" s="274">
        <v>43006</v>
      </c>
      <c r="C524" s="275">
        <v>500</v>
      </c>
      <c r="D524" s="263" t="s">
        <v>4845</v>
      </c>
      <c r="E524" s="277" t="s">
        <v>1948</v>
      </c>
      <c r="F524" s="278" t="s">
        <v>4776</v>
      </c>
    </row>
    <row r="525" spans="2:6">
      <c r="B525" s="274">
        <v>43006</v>
      </c>
      <c r="C525" s="275">
        <v>500</v>
      </c>
      <c r="D525" s="263" t="s">
        <v>4845</v>
      </c>
      <c r="E525" s="277" t="s">
        <v>4839</v>
      </c>
      <c r="F525" s="278" t="s">
        <v>4775</v>
      </c>
    </row>
    <row r="526" spans="2:6">
      <c r="B526" s="274">
        <v>43006</v>
      </c>
      <c r="C526" s="275">
        <v>500</v>
      </c>
      <c r="D526" s="263" t="s">
        <v>4845</v>
      </c>
      <c r="E526" s="279" t="s">
        <v>1129</v>
      </c>
      <c r="F526" s="278" t="s">
        <v>4776</v>
      </c>
    </row>
    <row r="527" spans="2:6">
      <c r="B527" s="274">
        <v>43006</v>
      </c>
      <c r="C527" s="275">
        <v>1000</v>
      </c>
      <c r="D527" s="263" t="s">
        <v>4845</v>
      </c>
      <c r="E527" s="279" t="s">
        <v>1896</v>
      </c>
      <c r="F527" s="278" t="s">
        <v>4776</v>
      </c>
    </row>
    <row r="528" spans="2:6">
      <c r="B528" s="274">
        <v>43006</v>
      </c>
      <c r="C528" s="275">
        <v>1000</v>
      </c>
      <c r="D528" s="263" t="s">
        <v>4845</v>
      </c>
      <c r="E528" s="279" t="s">
        <v>1897</v>
      </c>
      <c r="F528" s="278" t="s">
        <v>4776</v>
      </c>
    </row>
    <row r="529" spans="2:6">
      <c r="B529" s="274">
        <v>43006</v>
      </c>
      <c r="C529" s="275">
        <v>1514</v>
      </c>
      <c r="D529" s="263" t="s">
        <v>4845</v>
      </c>
      <c r="E529" s="277" t="s">
        <v>1913</v>
      </c>
      <c r="F529" s="278" t="s">
        <v>4776</v>
      </c>
    </row>
    <row r="530" spans="2:6">
      <c r="B530" s="274">
        <v>43006</v>
      </c>
      <c r="C530" s="275">
        <v>29254.799999999999</v>
      </c>
      <c r="D530" s="263" t="s">
        <v>4845</v>
      </c>
      <c r="E530" s="279" t="s">
        <v>1701</v>
      </c>
      <c r="F530" s="278" t="s">
        <v>4776</v>
      </c>
    </row>
    <row r="531" spans="2:6">
      <c r="B531" s="274">
        <v>43006</v>
      </c>
      <c r="C531" s="275">
        <v>850000</v>
      </c>
      <c r="D531" s="263" t="s">
        <v>4845</v>
      </c>
      <c r="E531" s="277" t="s">
        <v>4840</v>
      </c>
      <c r="F531" s="278" t="s">
        <v>4776</v>
      </c>
    </row>
    <row r="532" spans="2:6">
      <c r="B532" s="274">
        <v>43007</v>
      </c>
      <c r="C532" s="275">
        <v>1</v>
      </c>
      <c r="D532" s="263" t="s">
        <v>4845</v>
      </c>
      <c r="E532" s="279" t="s">
        <v>1748</v>
      </c>
      <c r="F532" s="278" t="s">
        <v>4776</v>
      </c>
    </row>
    <row r="533" spans="2:6">
      <c r="B533" s="274">
        <v>43007</v>
      </c>
      <c r="C533" s="275">
        <v>100</v>
      </c>
      <c r="D533" s="263" t="s">
        <v>4845</v>
      </c>
      <c r="E533" s="279" t="s">
        <v>1898</v>
      </c>
      <c r="F533" s="278" t="s">
        <v>4776</v>
      </c>
    </row>
    <row r="534" spans="2:6">
      <c r="B534" s="274">
        <v>43007</v>
      </c>
      <c r="C534" s="275">
        <v>110</v>
      </c>
      <c r="D534" s="263" t="s">
        <v>4845</v>
      </c>
      <c r="E534" s="277" t="s">
        <v>4749</v>
      </c>
      <c r="F534" s="278" t="s">
        <v>4776</v>
      </c>
    </row>
    <row r="535" spans="2:6">
      <c r="B535" s="274">
        <v>43007</v>
      </c>
      <c r="C535" s="275">
        <v>180</v>
      </c>
      <c r="D535" s="263" t="s">
        <v>4845</v>
      </c>
      <c r="E535" s="279" t="s">
        <v>1899</v>
      </c>
      <c r="F535" s="278" t="s">
        <v>4776</v>
      </c>
    </row>
    <row r="536" spans="2:6">
      <c r="B536" s="274">
        <v>43007</v>
      </c>
      <c r="C536" s="275">
        <v>315</v>
      </c>
      <c r="D536" s="263" t="s">
        <v>4845</v>
      </c>
      <c r="E536" s="279" t="s">
        <v>1900</v>
      </c>
      <c r="F536" s="278" t="s">
        <v>4776</v>
      </c>
    </row>
    <row r="537" spans="2:6">
      <c r="B537" s="274">
        <v>43007</v>
      </c>
      <c r="C537" s="275">
        <v>400</v>
      </c>
      <c r="D537" s="263" t="s">
        <v>4845</v>
      </c>
      <c r="E537" s="279" t="s">
        <v>1670</v>
      </c>
      <c r="F537" s="278" t="s">
        <v>4776</v>
      </c>
    </row>
    <row r="538" spans="2:6">
      <c r="B538" s="274">
        <v>43007</v>
      </c>
      <c r="C538" s="275">
        <v>500</v>
      </c>
      <c r="D538" s="263" t="s">
        <v>4845</v>
      </c>
      <c r="E538" s="277" t="s">
        <v>1937</v>
      </c>
      <c r="F538" s="278" t="s">
        <v>4776</v>
      </c>
    </row>
    <row r="539" spans="2:6">
      <c r="B539" s="274">
        <v>43007</v>
      </c>
      <c r="C539" s="275">
        <v>500</v>
      </c>
      <c r="D539" s="263" t="s">
        <v>4845</v>
      </c>
      <c r="E539" s="279" t="s">
        <v>1901</v>
      </c>
      <c r="F539" s="278" t="s">
        <v>4775</v>
      </c>
    </row>
    <row r="540" spans="2:6">
      <c r="B540" s="274">
        <v>43007</v>
      </c>
      <c r="C540" s="275">
        <v>650</v>
      </c>
      <c r="D540" s="263" t="s">
        <v>4845</v>
      </c>
      <c r="E540" s="279" t="s">
        <v>1902</v>
      </c>
      <c r="F540" s="278" t="s">
        <v>4775</v>
      </c>
    </row>
    <row r="541" spans="2:6">
      <c r="B541" s="274">
        <v>43007</v>
      </c>
      <c r="C541" s="275">
        <v>1000</v>
      </c>
      <c r="D541" s="263" t="s">
        <v>4845</v>
      </c>
      <c r="E541" s="277" t="s">
        <v>4841</v>
      </c>
      <c r="F541" s="278" t="s">
        <v>4776</v>
      </c>
    </row>
    <row r="542" spans="2:6">
      <c r="B542" s="274">
        <v>43007</v>
      </c>
      <c r="C542" s="275">
        <v>2000</v>
      </c>
      <c r="D542" s="263" t="s">
        <v>4845</v>
      </c>
      <c r="E542" s="279" t="s">
        <v>1903</v>
      </c>
      <c r="F542" s="278" t="s">
        <v>4776</v>
      </c>
    </row>
    <row r="543" spans="2:6">
      <c r="B543" s="274">
        <v>43007</v>
      </c>
      <c r="C543" s="275">
        <v>2000</v>
      </c>
      <c r="D543" s="263" t="s">
        <v>4845</v>
      </c>
      <c r="E543" s="277" t="s">
        <v>4781</v>
      </c>
      <c r="F543" s="278" t="s">
        <v>4776</v>
      </c>
    </row>
    <row r="544" spans="2:6">
      <c r="B544" s="274">
        <v>43007</v>
      </c>
      <c r="C544" s="275">
        <v>4500</v>
      </c>
      <c r="D544" s="263" t="s">
        <v>4845</v>
      </c>
      <c r="E544" s="279" t="s">
        <v>1663</v>
      </c>
      <c r="F544" s="278" t="s">
        <v>4776</v>
      </c>
    </row>
    <row r="545" spans="2:6">
      <c r="B545" s="274">
        <v>43007</v>
      </c>
      <c r="C545" s="275">
        <v>4500</v>
      </c>
      <c r="D545" s="263" t="s">
        <v>4845</v>
      </c>
      <c r="E545" s="277" t="s">
        <v>1949</v>
      </c>
      <c r="F545" s="278" t="s">
        <v>4776</v>
      </c>
    </row>
    <row r="546" spans="2:6">
      <c r="B546" s="274">
        <v>43007</v>
      </c>
      <c r="C546" s="275">
        <v>5000</v>
      </c>
      <c r="D546" s="263" t="s">
        <v>4845</v>
      </c>
      <c r="E546" s="279" t="s">
        <v>1904</v>
      </c>
      <c r="F546" s="278" t="s">
        <v>4776</v>
      </c>
    </row>
    <row r="547" spans="2:6">
      <c r="B547" s="274">
        <v>43007</v>
      </c>
      <c r="C547" s="275">
        <v>6000</v>
      </c>
      <c r="D547" s="263" t="s">
        <v>4845</v>
      </c>
      <c r="E547" s="279" t="s">
        <v>1664</v>
      </c>
      <c r="F547" s="278" t="s">
        <v>4776</v>
      </c>
    </row>
    <row r="548" spans="2:6">
      <c r="B548" s="274">
        <v>43007</v>
      </c>
      <c r="C548" s="275">
        <v>8600</v>
      </c>
      <c r="D548" s="263" t="s">
        <v>4845</v>
      </c>
      <c r="E548" s="279" t="s">
        <v>1918</v>
      </c>
      <c r="F548" s="278" t="s">
        <v>4776</v>
      </c>
    </row>
    <row r="549" spans="2:6">
      <c r="B549" s="274">
        <v>43007</v>
      </c>
      <c r="C549" s="275">
        <v>20000</v>
      </c>
      <c r="D549" s="263" t="s">
        <v>4845</v>
      </c>
      <c r="E549" s="279" t="s">
        <v>1905</v>
      </c>
      <c r="F549" s="278" t="s">
        <v>4776</v>
      </c>
    </row>
    <row r="550" spans="2:6">
      <c r="B550" s="274">
        <v>43007</v>
      </c>
      <c r="C550" s="275">
        <v>30600</v>
      </c>
      <c r="D550" s="263" t="s">
        <v>4845</v>
      </c>
      <c r="E550" s="279" t="s">
        <v>1717</v>
      </c>
      <c r="F550" s="278" t="s">
        <v>4776</v>
      </c>
    </row>
    <row r="551" spans="2:6">
      <c r="B551" s="274">
        <v>43008</v>
      </c>
      <c r="C551" s="275">
        <v>270238.45</v>
      </c>
      <c r="D551" s="263" t="s">
        <v>4845</v>
      </c>
      <c r="E551" s="277" t="s">
        <v>46</v>
      </c>
      <c r="F551" s="278" t="s">
        <v>49</v>
      </c>
    </row>
  </sheetData>
  <sheetProtection algorithmName="SHA-512" hashValue="RmBD9O1pMjRolVWdbSqe1C2eyz+3SCahtGvFWUlNtVl791JO0J8KZRQSJ6PDkEU1J11D+DdGoFJOV+8KIT/4jQ==" saltValue="TtXcvX9ReUWRrvqkHEd6zA==" spinCount="100000" sheet="1" objects="1" scenarios="1"/>
  <sortState ref="B5:G454">
    <sortCondition ref="B5:B454"/>
  </sortState>
  <mergeCells count="1">
    <mergeCell ref="C1:F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A2" sqref="A2"/>
    </sheetView>
  </sheetViews>
  <sheetFormatPr defaultRowHeight="15"/>
  <cols>
    <col min="2" max="2" width="17.42578125" customWidth="1"/>
    <col min="3" max="3" width="18.5703125" customWidth="1"/>
    <col min="4" max="4" width="13.85546875" customWidth="1"/>
    <col min="5" max="5" width="18.5703125" customWidth="1"/>
    <col min="6" max="6" width="18.7109375" customWidth="1"/>
    <col min="7" max="7" width="11.7109375" customWidth="1"/>
    <col min="10" max="10" width="10.140625" bestFit="1" customWidth="1"/>
  </cols>
  <sheetData>
    <row r="1" spans="1:13" s="129" customFormat="1" ht="53.25" customHeight="1">
      <c r="A1" s="130"/>
      <c r="B1" s="35"/>
      <c r="C1" s="403" t="s">
        <v>58</v>
      </c>
      <c r="D1" s="403"/>
      <c r="E1" s="403"/>
      <c r="F1" s="403"/>
    </row>
    <row r="2" spans="1:13">
      <c r="A2" s="1"/>
      <c r="B2" s="135" t="s">
        <v>6</v>
      </c>
      <c r="C2" s="136">
        <f>E12</f>
        <v>18878.127500000002</v>
      </c>
      <c r="D2" s="41"/>
      <c r="E2" s="42"/>
      <c r="F2" s="102"/>
    </row>
    <row r="3" spans="1:13">
      <c r="A3" s="1"/>
      <c r="B3" s="35" t="s">
        <v>30</v>
      </c>
      <c r="C3" s="72"/>
      <c r="D3" s="44"/>
      <c r="E3" s="43"/>
      <c r="F3" s="48"/>
    </row>
    <row r="4" spans="1:13">
      <c r="A4" s="18"/>
      <c r="B4" s="120" t="s">
        <v>7</v>
      </c>
      <c r="C4" s="120" t="s">
        <v>38</v>
      </c>
      <c r="D4" s="120" t="s">
        <v>36</v>
      </c>
      <c r="E4" s="120" t="s">
        <v>37</v>
      </c>
      <c r="F4" s="120" t="s">
        <v>9</v>
      </c>
      <c r="G4" s="129"/>
    </row>
    <row r="5" spans="1:13">
      <c r="B5" s="404" t="s">
        <v>39</v>
      </c>
      <c r="C5" s="404"/>
      <c r="D5" s="404"/>
      <c r="E5" s="404"/>
      <c r="F5" s="404"/>
      <c r="G5" s="62"/>
    </row>
    <row r="6" spans="1:13" s="46" customFormat="1">
      <c r="B6" s="252">
        <v>42985</v>
      </c>
      <c r="C6" s="367">
        <v>185</v>
      </c>
      <c r="D6" s="368">
        <v>57.338700000000003</v>
      </c>
      <c r="E6" s="369">
        <f>C6*D6</f>
        <v>10607.6595</v>
      </c>
      <c r="F6" s="370" t="s">
        <v>52</v>
      </c>
      <c r="G6" s="187"/>
      <c r="J6" s="190"/>
      <c r="M6" s="129"/>
    </row>
    <row r="7" spans="1:13">
      <c r="A7" s="129"/>
      <c r="B7" s="120" t="s">
        <v>29</v>
      </c>
      <c r="C7" s="215">
        <f>C6</f>
        <v>185</v>
      </c>
      <c r="D7" s="139"/>
      <c r="E7" s="141">
        <f>SUM(E6:E6)</f>
        <v>10607.6595</v>
      </c>
      <c r="F7" s="45"/>
      <c r="G7" s="46"/>
    </row>
    <row r="8" spans="1:13">
      <c r="B8" s="404" t="s">
        <v>47</v>
      </c>
      <c r="C8" s="404"/>
      <c r="D8" s="404"/>
      <c r="E8" s="404"/>
      <c r="F8" s="404"/>
    </row>
    <row r="9" spans="1:13">
      <c r="B9" s="252">
        <v>42997</v>
      </c>
      <c r="C9" s="371">
        <v>100</v>
      </c>
      <c r="D9" s="368">
        <v>68.751400000000004</v>
      </c>
      <c r="E9" s="369">
        <f>C9*D9</f>
        <v>6875.14</v>
      </c>
      <c r="F9" s="370" t="s">
        <v>4105</v>
      </c>
    </row>
    <row r="10" spans="1:13" s="129" customFormat="1">
      <c r="B10" s="252">
        <v>42999</v>
      </c>
      <c r="C10" s="371">
        <v>20</v>
      </c>
      <c r="D10" s="368">
        <v>69.766400000000004</v>
      </c>
      <c r="E10" s="369">
        <f>C10*D10</f>
        <v>1395.328</v>
      </c>
      <c r="F10" s="370" t="s">
        <v>51</v>
      </c>
    </row>
    <row r="11" spans="1:13">
      <c r="B11" s="120" t="s">
        <v>29</v>
      </c>
      <c r="C11" s="373">
        <f>SUM(C9:C10)</f>
        <v>120</v>
      </c>
      <c r="D11" s="120"/>
      <c r="E11" s="374">
        <f>SUM(E9:E10)</f>
        <v>8270.4680000000008</v>
      </c>
      <c r="F11" s="45"/>
    </row>
    <row r="12" spans="1:13">
      <c r="B12" s="120" t="s">
        <v>20</v>
      </c>
      <c r="C12" s="372">
        <f>C7+C11</f>
        <v>305</v>
      </c>
      <c r="D12" s="120"/>
      <c r="E12" s="374">
        <f>SUM(E7+E11)</f>
        <v>18878.127500000002</v>
      </c>
      <c r="F12" s="45"/>
    </row>
    <row r="13" spans="1:13">
      <c r="C13" s="122"/>
      <c r="D13" s="122"/>
      <c r="E13" s="122"/>
      <c r="F13" s="45"/>
    </row>
    <row r="14" spans="1:13">
      <c r="C14" s="122"/>
      <c r="D14" s="122"/>
      <c r="E14" s="122"/>
      <c r="F14" s="45"/>
    </row>
    <row r="15" spans="1:13">
      <c r="C15" s="122"/>
      <c r="D15" s="122"/>
      <c r="E15" s="122"/>
      <c r="F15" s="45"/>
    </row>
    <row r="16" spans="1:13">
      <c r="C16" s="122"/>
      <c r="D16" s="122"/>
      <c r="E16" s="122"/>
      <c r="F16" s="45"/>
    </row>
    <row r="17" spans="3:6">
      <c r="C17" s="122"/>
      <c r="D17" s="122"/>
      <c r="E17" s="122"/>
      <c r="F17" s="45"/>
    </row>
    <row r="18" spans="3:6">
      <c r="C18" s="122"/>
      <c r="D18" s="122"/>
      <c r="E18" s="122"/>
      <c r="F18" s="45"/>
    </row>
    <row r="19" spans="3:6">
      <c r="C19" s="122"/>
      <c r="D19" s="122"/>
      <c r="E19" s="122"/>
      <c r="F19" s="45"/>
    </row>
    <row r="20" spans="3:6">
      <c r="F20" s="45"/>
    </row>
  </sheetData>
  <sheetProtection algorithmName="SHA-512" hashValue="wGDVYKOJKFt2ApHYISn0D3eZf2ZrAYimmwe0geoEzqkxCHhe6idmtb19ZnfEgULFIMpo7Wcrq7h4Z9dp0Fu2pA==" saltValue="nKWcep8uAT2xLKogkXf5bA==" spinCount="100000" sheet="1" objects="1" scenarios="1"/>
  <mergeCells count="3">
    <mergeCell ref="C1:F1"/>
    <mergeCell ref="B5:F5"/>
    <mergeCell ref="B8:F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B1:L1037"/>
  <sheetViews>
    <sheetView workbookViewId="0">
      <selection activeCell="A3" sqref="A3"/>
    </sheetView>
  </sheetViews>
  <sheetFormatPr defaultRowHeight="15"/>
  <cols>
    <col min="1" max="1" width="9.140625" customWidth="1"/>
    <col min="2" max="2" width="20.5703125" style="85" customWidth="1"/>
    <col min="3" max="3" width="23.140625" style="87" customWidth="1"/>
    <col min="4" max="4" width="88.5703125" customWidth="1"/>
    <col min="6" max="6" width="12.140625" style="78" bestFit="1" customWidth="1"/>
  </cols>
  <sheetData>
    <row r="1" spans="2:6" s="129" customFormat="1" ht="38.1" customHeight="1">
      <c r="B1" s="33"/>
      <c r="C1" s="400" t="s">
        <v>59</v>
      </c>
      <c r="D1" s="400"/>
      <c r="F1" s="78"/>
    </row>
    <row r="2" spans="2:6">
      <c r="B2" s="135" t="s">
        <v>11</v>
      </c>
      <c r="C2" s="136">
        <f>C757-C758</f>
        <v>1835999.1199999992</v>
      </c>
      <c r="D2" s="109"/>
    </row>
    <row r="3" spans="2:6" ht="22.5" customHeight="1">
      <c r="B3" s="34" t="s">
        <v>32</v>
      </c>
      <c r="C3" s="86"/>
      <c r="D3" s="25"/>
    </row>
    <row r="4" spans="2:6" ht="30" customHeight="1">
      <c r="B4" s="405" t="s">
        <v>18</v>
      </c>
      <c r="C4" s="406"/>
      <c r="D4" s="407"/>
    </row>
    <row r="5" spans="2:6">
      <c r="B5" s="142" t="s">
        <v>7</v>
      </c>
      <c r="C5" s="143" t="s">
        <v>8</v>
      </c>
      <c r="D5" s="144" t="s">
        <v>9</v>
      </c>
    </row>
    <row r="6" spans="2:6" s="46" customFormat="1">
      <c r="B6" s="223" t="s">
        <v>75</v>
      </c>
      <c r="C6" s="224">
        <v>2.73</v>
      </c>
      <c r="D6" s="126" t="s">
        <v>96</v>
      </c>
      <c r="E6" s="51"/>
      <c r="F6" s="78"/>
    </row>
    <row r="7" spans="2:6" s="46" customFormat="1">
      <c r="B7" s="223" t="s">
        <v>75</v>
      </c>
      <c r="C7" s="224">
        <v>30</v>
      </c>
      <c r="D7" s="126" t="s">
        <v>97</v>
      </c>
      <c r="F7" s="78"/>
    </row>
    <row r="8" spans="2:6" s="129" customFormat="1">
      <c r="B8" s="223" t="s">
        <v>75</v>
      </c>
      <c r="C8" s="224">
        <v>66.69</v>
      </c>
      <c r="D8" s="126" t="s">
        <v>98</v>
      </c>
      <c r="F8" s="78"/>
    </row>
    <row r="9" spans="2:6" s="129" customFormat="1">
      <c r="B9" s="223" t="s">
        <v>75</v>
      </c>
      <c r="C9" s="224">
        <v>78.239999999999995</v>
      </c>
      <c r="D9" s="126" t="s">
        <v>99</v>
      </c>
      <c r="F9" s="78"/>
    </row>
    <row r="10" spans="2:6" s="129" customFormat="1">
      <c r="B10" s="223" t="s">
        <v>75</v>
      </c>
      <c r="C10" s="224">
        <v>101</v>
      </c>
      <c r="D10" s="126" t="s">
        <v>100</v>
      </c>
      <c r="F10" s="78"/>
    </row>
    <row r="11" spans="2:6" s="129" customFormat="1">
      <c r="B11" s="223" t="s">
        <v>75</v>
      </c>
      <c r="C11" s="224">
        <v>101</v>
      </c>
      <c r="D11" s="126" t="s">
        <v>101</v>
      </c>
      <c r="F11" s="78"/>
    </row>
    <row r="12" spans="2:6" s="129" customFormat="1">
      <c r="B12" s="223" t="s">
        <v>75</v>
      </c>
      <c r="C12" s="224">
        <v>103</v>
      </c>
      <c r="D12" s="126" t="s">
        <v>102</v>
      </c>
      <c r="F12" s="78"/>
    </row>
    <row r="13" spans="2:6" s="129" customFormat="1">
      <c r="B13" s="223" t="s">
        <v>75</v>
      </c>
      <c r="C13" s="224">
        <v>135.35</v>
      </c>
      <c r="D13" s="126" t="s">
        <v>103</v>
      </c>
      <c r="F13" s="78"/>
    </row>
    <row r="14" spans="2:6" s="129" customFormat="1">
      <c r="B14" s="223" t="s">
        <v>75</v>
      </c>
      <c r="C14" s="224">
        <v>300</v>
      </c>
      <c r="D14" s="126" t="s">
        <v>104</v>
      </c>
      <c r="F14" s="78"/>
    </row>
    <row r="15" spans="2:6" s="129" customFormat="1">
      <c r="B15" s="223" t="s">
        <v>75</v>
      </c>
      <c r="C15" s="224">
        <v>300</v>
      </c>
      <c r="D15" s="126" t="s">
        <v>105</v>
      </c>
      <c r="F15" s="78"/>
    </row>
    <row r="16" spans="2:6" s="129" customFormat="1">
      <c r="B16" s="223" t="s">
        <v>75</v>
      </c>
      <c r="C16" s="224">
        <v>405.16</v>
      </c>
      <c r="D16" s="126" t="s">
        <v>106</v>
      </c>
      <c r="F16" s="78"/>
    </row>
    <row r="17" spans="2:6" s="129" customFormat="1">
      <c r="B17" s="223" t="s">
        <v>75</v>
      </c>
      <c r="C17" s="224">
        <v>500</v>
      </c>
      <c r="D17" s="126" t="s">
        <v>107</v>
      </c>
      <c r="F17" s="78"/>
    </row>
    <row r="18" spans="2:6" s="129" customFormat="1">
      <c r="B18" s="223" t="s">
        <v>75</v>
      </c>
      <c r="C18" s="224">
        <v>730.96</v>
      </c>
      <c r="D18" s="126" t="s">
        <v>108</v>
      </c>
      <c r="F18" s="78"/>
    </row>
    <row r="19" spans="2:6" s="129" customFormat="1">
      <c r="B19" s="223" t="s">
        <v>75</v>
      </c>
      <c r="C19" s="224">
        <v>850</v>
      </c>
      <c r="D19" s="126" t="s">
        <v>109</v>
      </c>
      <c r="F19" s="78"/>
    </row>
    <row r="20" spans="2:6" s="129" customFormat="1">
      <c r="B20" s="223" t="s">
        <v>75</v>
      </c>
      <c r="C20" s="224">
        <v>1000</v>
      </c>
      <c r="D20" s="126" t="s">
        <v>110</v>
      </c>
      <c r="F20" s="78"/>
    </row>
    <row r="21" spans="2:6" s="129" customFormat="1">
      <c r="B21" s="223" t="s">
        <v>75</v>
      </c>
      <c r="C21" s="224">
        <v>1000</v>
      </c>
      <c r="D21" s="126" t="s">
        <v>111</v>
      </c>
      <c r="F21" s="78"/>
    </row>
    <row r="22" spans="2:6" s="129" customFormat="1">
      <c r="B22" s="223" t="s">
        <v>75</v>
      </c>
      <c r="C22" s="224">
        <v>1000</v>
      </c>
      <c r="D22" s="126" t="s">
        <v>112</v>
      </c>
      <c r="F22" s="78"/>
    </row>
    <row r="23" spans="2:6" s="129" customFormat="1">
      <c r="B23" s="223" t="s">
        <v>75</v>
      </c>
      <c r="C23" s="224">
        <v>3000</v>
      </c>
      <c r="D23" s="126" t="s">
        <v>113</v>
      </c>
      <c r="F23" s="78"/>
    </row>
    <row r="24" spans="2:6" s="129" customFormat="1">
      <c r="B24" s="223" t="s">
        <v>75</v>
      </c>
      <c r="C24" s="224">
        <v>3000</v>
      </c>
      <c r="D24" s="126" t="s">
        <v>114</v>
      </c>
      <c r="F24" s="78"/>
    </row>
    <row r="25" spans="2:6" s="129" customFormat="1">
      <c r="B25" s="223" t="s">
        <v>75</v>
      </c>
      <c r="C25" s="224">
        <v>3000</v>
      </c>
      <c r="D25" s="126" t="s">
        <v>115</v>
      </c>
      <c r="F25" s="78"/>
    </row>
    <row r="26" spans="2:6" s="129" customFormat="1">
      <c r="B26" s="223" t="s">
        <v>75</v>
      </c>
      <c r="C26" s="224">
        <v>3000</v>
      </c>
      <c r="D26" s="126" t="s">
        <v>116</v>
      </c>
      <c r="F26" s="78"/>
    </row>
    <row r="27" spans="2:6" s="129" customFormat="1">
      <c r="B27" s="223" t="s">
        <v>75</v>
      </c>
      <c r="C27" s="224">
        <v>3000</v>
      </c>
      <c r="D27" s="126" t="s">
        <v>117</v>
      </c>
      <c r="F27" s="78"/>
    </row>
    <row r="28" spans="2:6" s="129" customFormat="1">
      <c r="B28" s="223" t="s">
        <v>75</v>
      </c>
      <c r="C28" s="224">
        <v>5000</v>
      </c>
      <c r="D28" s="126" t="s">
        <v>118</v>
      </c>
      <c r="F28" s="78"/>
    </row>
    <row r="29" spans="2:6" s="129" customFormat="1">
      <c r="B29" s="223" t="s">
        <v>75</v>
      </c>
      <c r="C29" s="224">
        <v>10000</v>
      </c>
      <c r="D29" s="126" t="s">
        <v>119</v>
      </c>
      <c r="F29" s="78"/>
    </row>
    <row r="30" spans="2:6" s="129" customFormat="1" ht="26.25">
      <c r="B30" s="223" t="s">
        <v>75</v>
      </c>
      <c r="C30" s="224">
        <v>14975.7</v>
      </c>
      <c r="D30" s="188" t="s">
        <v>120</v>
      </c>
      <c r="F30" s="78"/>
    </row>
    <row r="31" spans="2:6" s="129" customFormat="1">
      <c r="B31" s="223" t="s">
        <v>75</v>
      </c>
      <c r="C31" s="224">
        <v>20000</v>
      </c>
      <c r="D31" s="126" t="s">
        <v>121</v>
      </c>
      <c r="F31" s="78"/>
    </row>
    <row r="32" spans="2:6" s="129" customFormat="1">
      <c r="B32" s="223" t="s">
        <v>76</v>
      </c>
      <c r="C32" s="224">
        <v>12.16</v>
      </c>
      <c r="D32" s="126" t="s">
        <v>122</v>
      </c>
      <c r="F32" s="78"/>
    </row>
    <row r="33" spans="2:6" s="129" customFormat="1">
      <c r="B33" s="223" t="s">
        <v>76</v>
      </c>
      <c r="C33" s="224">
        <v>20</v>
      </c>
      <c r="D33" s="126" t="s">
        <v>123</v>
      </c>
      <c r="F33" s="78"/>
    </row>
    <row r="34" spans="2:6" s="129" customFormat="1">
      <c r="B34" s="223" t="s">
        <v>76</v>
      </c>
      <c r="C34" s="224">
        <v>30.29</v>
      </c>
      <c r="D34" s="126" t="s">
        <v>124</v>
      </c>
      <c r="F34" s="78"/>
    </row>
    <row r="35" spans="2:6" s="129" customFormat="1">
      <c r="B35" s="223" t="s">
        <v>76</v>
      </c>
      <c r="C35" s="224">
        <v>51.27</v>
      </c>
      <c r="D35" s="126" t="s">
        <v>125</v>
      </c>
      <c r="F35" s="78"/>
    </row>
    <row r="36" spans="2:6" s="129" customFormat="1">
      <c r="B36" s="223" t="s">
        <v>76</v>
      </c>
      <c r="C36" s="224">
        <v>66.38</v>
      </c>
      <c r="D36" s="126" t="s">
        <v>126</v>
      </c>
      <c r="F36" s="78"/>
    </row>
    <row r="37" spans="2:6" s="129" customFormat="1">
      <c r="B37" s="223" t="s">
        <v>76</v>
      </c>
      <c r="C37" s="224">
        <v>71.209999999999994</v>
      </c>
      <c r="D37" s="126" t="s">
        <v>127</v>
      </c>
      <c r="F37" s="78"/>
    </row>
    <row r="38" spans="2:6" s="129" customFormat="1">
      <c r="B38" s="223" t="s">
        <v>76</v>
      </c>
      <c r="C38" s="224">
        <v>100</v>
      </c>
      <c r="D38" s="188" t="s">
        <v>128</v>
      </c>
      <c r="F38" s="78"/>
    </row>
    <row r="39" spans="2:6" s="129" customFormat="1">
      <c r="B39" s="223" t="s">
        <v>76</v>
      </c>
      <c r="C39" s="224">
        <v>100</v>
      </c>
      <c r="D39" s="126" t="s">
        <v>100</v>
      </c>
      <c r="F39" s="78"/>
    </row>
    <row r="40" spans="2:6" s="129" customFormat="1">
      <c r="B40" s="223" t="s">
        <v>76</v>
      </c>
      <c r="C40" s="224">
        <v>105</v>
      </c>
      <c r="D40" s="126" t="s">
        <v>102</v>
      </c>
      <c r="F40" s="78"/>
    </row>
    <row r="41" spans="2:6" s="129" customFormat="1">
      <c r="B41" s="223" t="s">
        <v>76</v>
      </c>
      <c r="C41" s="224">
        <v>124</v>
      </c>
      <c r="D41" s="126" t="s">
        <v>129</v>
      </c>
      <c r="F41" s="78"/>
    </row>
    <row r="42" spans="2:6" s="129" customFormat="1">
      <c r="B42" s="223" t="s">
        <v>76</v>
      </c>
      <c r="C42" s="224">
        <v>124.7</v>
      </c>
      <c r="D42" s="126" t="s">
        <v>130</v>
      </c>
      <c r="F42" s="78"/>
    </row>
    <row r="43" spans="2:6" s="129" customFormat="1">
      <c r="B43" s="223" t="s">
        <v>76</v>
      </c>
      <c r="C43" s="224">
        <v>140</v>
      </c>
      <c r="D43" s="126" t="s">
        <v>131</v>
      </c>
      <c r="F43" s="78"/>
    </row>
    <row r="44" spans="2:6" s="129" customFormat="1">
      <c r="B44" s="223" t="s">
        <v>76</v>
      </c>
      <c r="C44" s="224">
        <v>159.34</v>
      </c>
      <c r="D44" s="126" t="s">
        <v>132</v>
      </c>
      <c r="F44" s="78"/>
    </row>
    <row r="45" spans="2:6" s="129" customFormat="1">
      <c r="B45" s="223" t="s">
        <v>76</v>
      </c>
      <c r="C45" s="224">
        <v>194</v>
      </c>
      <c r="D45" s="126" t="s">
        <v>133</v>
      </c>
      <c r="F45" s="78"/>
    </row>
    <row r="46" spans="2:6" s="129" customFormat="1">
      <c r="B46" s="223" t="s">
        <v>76</v>
      </c>
      <c r="C46" s="224">
        <v>200</v>
      </c>
      <c r="D46" s="188" t="s">
        <v>134</v>
      </c>
      <c r="F46" s="78"/>
    </row>
    <row r="47" spans="2:6" s="129" customFormat="1">
      <c r="B47" s="223" t="s">
        <v>76</v>
      </c>
      <c r="C47" s="224">
        <v>200</v>
      </c>
      <c r="D47" s="126" t="s">
        <v>135</v>
      </c>
      <c r="F47" s="78"/>
    </row>
    <row r="48" spans="2:6" s="129" customFormat="1">
      <c r="B48" s="223" t="s">
        <v>76</v>
      </c>
      <c r="C48" s="224">
        <v>294.45</v>
      </c>
      <c r="D48" s="126" t="s">
        <v>136</v>
      </c>
      <c r="F48" s="78"/>
    </row>
    <row r="49" spans="2:6" s="129" customFormat="1">
      <c r="B49" s="223" t="s">
        <v>76</v>
      </c>
      <c r="C49" s="224">
        <v>300</v>
      </c>
      <c r="D49" s="188" t="s">
        <v>137</v>
      </c>
      <c r="F49" s="78"/>
    </row>
    <row r="50" spans="2:6" s="129" customFormat="1">
      <c r="B50" s="223" t="s">
        <v>76</v>
      </c>
      <c r="C50" s="224">
        <v>350.72</v>
      </c>
      <c r="D50" s="188" t="s">
        <v>138</v>
      </c>
      <c r="F50" s="78"/>
    </row>
    <row r="51" spans="2:6" s="129" customFormat="1">
      <c r="B51" s="223" t="s">
        <v>76</v>
      </c>
      <c r="C51" s="224">
        <v>500</v>
      </c>
      <c r="D51" s="126" t="s">
        <v>139</v>
      </c>
      <c r="F51" s="78"/>
    </row>
    <row r="52" spans="2:6" s="129" customFormat="1">
      <c r="B52" s="223" t="s">
        <v>76</v>
      </c>
      <c r="C52" s="224">
        <v>500</v>
      </c>
      <c r="D52" s="188" t="s">
        <v>140</v>
      </c>
      <c r="F52" s="78"/>
    </row>
    <row r="53" spans="2:6" s="129" customFormat="1">
      <c r="B53" s="223" t="s">
        <v>76</v>
      </c>
      <c r="C53" s="224">
        <v>500</v>
      </c>
      <c r="D53" s="126" t="s">
        <v>141</v>
      </c>
      <c r="F53" s="78"/>
    </row>
    <row r="54" spans="2:6" s="129" customFormat="1">
      <c r="B54" s="223" t="s">
        <v>76</v>
      </c>
      <c r="C54" s="224">
        <v>500</v>
      </c>
      <c r="D54" s="126" t="s">
        <v>700</v>
      </c>
      <c r="F54" s="78"/>
    </row>
    <row r="55" spans="2:6" s="129" customFormat="1">
      <c r="B55" s="223" t="s">
        <v>76</v>
      </c>
      <c r="C55" s="224">
        <v>528.96</v>
      </c>
      <c r="D55" s="126" t="s">
        <v>142</v>
      </c>
      <c r="F55" s="78"/>
    </row>
    <row r="56" spans="2:6" s="129" customFormat="1">
      <c r="B56" s="223" t="s">
        <v>76</v>
      </c>
      <c r="C56" s="224">
        <v>750</v>
      </c>
      <c r="D56" s="126" t="s">
        <v>143</v>
      </c>
      <c r="F56" s="78"/>
    </row>
    <row r="57" spans="2:6" s="129" customFormat="1">
      <c r="B57" s="223" t="s">
        <v>76</v>
      </c>
      <c r="C57" s="224">
        <v>1000</v>
      </c>
      <c r="D57" s="126" t="s">
        <v>144</v>
      </c>
      <c r="F57" s="78"/>
    </row>
    <row r="58" spans="2:6" s="129" customFormat="1">
      <c r="B58" s="223" t="s">
        <v>76</v>
      </c>
      <c r="C58" s="224">
        <v>1000</v>
      </c>
      <c r="D58" s="126" t="s">
        <v>145</v>
      </c>
      <c r="F58" s="78"/>
    </row>
    <row r="59" spans="2:6" s="129" customFormat="1">
      <c r="B59" s="223" t="s">
        <v>76</v>
      </c>
      <c r="C59" s="224">
        <v>1000</v>
      </c>
      <c r="D59" s="126" t="s">
        <v>146</v>
      </c>
      <c r="F59" s="78"/>
    </row>
    <row r="60" spans="2:6" s="46" customFormat="1">
      <c r="B60" s="223" t="s">
        <v>76</v>
      </c>
      <c r="C60" s="224">
        <v>1000</v>
      </c>
      <c r="D60" s="126" t="s">
        <v>147</v>
      </c>
      <c r="F60" s="78"/>
    </row>
    <row r="61" spans="2:6" s="46" customFormat="1">
      <c r="B61" s="223" t="s">
        <v>76</v>
      </c>
      <c r="C61" s="224">
        <v>1000</v>
      </c>
      <c r="D61" s="126" t="s">
        <v>148</v>
      </c>
      <c r="F61" s="78"/>
    </row>
    <row r="62" spans="2:6" s="46" customFormat="1">
      <c r="B62" s="223" t="s">
        <v>76</v>
      </c>
      <c r="C62" s="224">
        <v>1000</v>
      </c>
      <c r="D62" s="126" t="s">
        <v>149</v>
      </c>
      <c r="F62" s="78"/>
    </row>
    <row r="63" spans="2:6" s="46" customFormat="1">
      <c r="B63" s="223" t="s">
        <v>76</v>
      </c>
      <c r="C63" s="224">
        <v>2000</v>
      </c>
      <c r="D63" s="126" t="s">
        <v>150</v>
      </c>
      <c r="F63" s="78"/>
    </row>
    <row r="64" spans="2:6" s="46" customFormat="1">
      <c r="B64" s="223" t="s">
        <v>76</v>
      </c>
      <c r="C64" s="224">
        <v>2000</v>
      </c>
      <c r="D64" s="126" t="s">
        <v>151</v>
      </c>
      <c r="F64" s="78"/>
    </row>
    <row r="65" spans="2:6" s="46" customFormat="1">
      <c r="B65" s="223" t="s">
        <v>76</v>
      </c>
      <c r="C65" s="224">
        <v>3000</v>
      </c>
      <c r="D65" s="126" t="s">
        <v>152</v>
      </c>
      <c r="F65" s="78"/>
    </row>
    <row r="66" spans="2:6" s="46" customFormat="1">
      <c r="B66" s="223" t="s">
        <v>76</v>
      </c>
      <c r="C66" s="224">
        <v>4000</v>
      </c>
      <c r="D66" s="202" t="s">
        <v>153</v>
      </c>
      <c r="F66" s="78"/>
    </row>
    <row r="67" spans="2:6" s="46" customFormat="1">
      <c r="B67" s="223" t="s">
        <v>76</v>
      </c>
      <c r="C67" s="224">
        <v>5000</v>
      </c>
      <c r="D67" s="126" t="s">
        <v>154</v>
      </c>
      <c r="F67" s="78"/>
    </row>
    <row r="68" spans="2:6" s="46" customFormat="1">
      <c r="B68" s="223" t="s">
        <v>76</v>
      </c>
      <c r="C68" s="224">
        <v>5000</v>
      </c>
      <c r="D68" s="188" t="s">
        <v>155</v>
      </c>
      <c r="F68" s="78"/>
    </row>
    <row r="69" spans="2:6" s="46" customFormat="1">
      <c r="B69" s="223" t="s">
        <v>76</v>
      </c>
      <c r="C69" s="224">
        <v>5557</v>
      </c>
      <c r="D69" s="126" t="s">
        <v>156</v>
      </c>
      <c r="F69" s="78"/>
    </row>
    <row r="70" spans="2:6" s="46" customFormat="1" ht="26.25">
      <c r="B70" s="223" t="s">
        <v>76</v>
      </c>
      <c r="C70" s="224">
        <v>6963.9</v>
      </c>
      <c r="D70" s="188" t="s">
        <v>120</v>
      </c>
      <c r="F70" s="78"/>
    </row>
    <row r="71" spans="2:6" s="46" customFormat="1">
      <c r="B71" s="223" t="s">
        <v>76</v>
      </c>
      <c r="C71" s="224">
        <v>10000</v>
      </c>
      <c r="D71" s="126" t="s">
        <v>157</v>
      </c>
      <c r="F71" s="78"/>
    </row>
    <row r="72" spans="2:6" s="46" customFormat="1">
      <c r="B72" s="223" t="s">
        <v>76</v>
      </c>
      <c r="C72" s="224">
        <v>10000</v>
      </c>
      <c r="D72" s="202" t="s">
        <v>158</v>
      </c>
      <c r="F72" s="78"/>
    </row>
    <row r="73" spans="2:6" s="46" customFormat="1" ht="26.25">
      <c r="B73" s="223" t="s">
        <v>76</v>
      </c>
      <c r="C73" s="224">
        <v>14641.86</v>
      </c>
      <c r="D73" s="188" t="s">
        <v>120</v>
      </c>
      <c r="F73" s="78"/>
    </row>
    <row r="74" spans="2:6" s="46" customFormat="1" ht="26.25">
      <c r="B74" s="223" t="s">
        <v>76</v>
      </c>
      <c r="C74" s="224">
        <v>14723.38</v>
      </c>
      <c r="D74" s="188" t="s">
        <v>120</v>
      </c>
      <c r="F74" s="78"/>
    </row>
    <row r="75" spans="2:6" s="46" customFormat="1">
      <c r="B75" s="223" t="s">
        <v>77</v>
      </c>
      <c r="C75" s="224">
        <v>6</v>
      </c>
      <c r="D75" s="126" t="s">
        <v>159</v>
      </c>
      <c r="F75" s="78"/>
    </row>
    <row r="76" spans="2:6" s="46" customFormat="1">
      <c r="B76" s="223" t="s">
        <v>77</v>
      </c>
      <c r="C76" s="224">
        <v>8.69</v>
      </c>
      <c r="D76" s="126" t="s">
        <v>160</v>
      </c>
      <c r="F76" s="78"/>
    </row>
    <row r="77" spans="2:6" s="46" customFormat="1">
      <c r="B77" s="223" t="s">
        <v>77</v>
      </c>
      <c r="C77" s="224">
        <v>28.1</v>
      </c>
      <c r="D77" s="126" t="s">
        <v>161</v>
      </c>
      <c r="F77" s="78"/>
    </row>
    <row r="78" spans="2:6" s="46" customFormat="1">
      <c r="B78" s="223" t="s">
        <v>77</v>
      </c>
      <c r="C78" s="224">
        <v>28.5</v>
      </c>
      <c r="D78" s="126" t="s">
        <v>127</v>
      </c>
      <c r="F78" s="78"/>
    </row>
    <row r="79" spans="2:6" s="46" customFormat="1">
      <c r="B79" s="223" t="s">
        <v>77</v>
      </c>
      <c r="C79" s="224">
        <v>30</v>
      </c>
      <c r="D79" s="126" t="s">
        <v>162</v>
      </c>
      <c r="F79" s="78"/>
    </row>
    <row r="80" spans="2:6" s="46" customFormat="1">
      <c r="B80" s="223" t="s">
        <v>77</v>
      </c>
      <c r="C80" s="224">
        <v>74.89</v>
      </c>
      <c r="D80" s="126" t="s">
        <v>127</v>
      </c>
      <c r="F80" s="78"/>
    </row>
    <row r="81" spans="2:6" s="46" customFormat="1">
      <c r="B81" s="223" t="s">
        <v>77</v>
      </c>
      <c r="C81" s="224">
        <v>99</v>
      </c>
      <c r="D81" s="126" t="s">
        <v>102</v>
      </c>
      <c r="F81" s="78"/>
    </row>
    <row r="82" spans="2:6" s="46" customFormat="1">
      <c r="B82" s="223" t="s">
        <v>77</v>
      </c>
      <c r="C82" s="224">
        <v>100</v>
      </c>
      <c r="D82" s="126" t="s">
        <v>100</v>
      </c>
      <c r="F82" s="78"/>
    </row>
    <row r="83" spans="2:6" s="46" customFormat="1">
      <c r="B83" s="223" t="s">
        <v>77</v>
      </c>
      <c r="C83" s="224">
        <v>100</v>
      </c>
      <c r="D83" s="126" t="s">
        <v>163</v>
      </c>
      <c r="F83" s="78"/>
    </row>
    <row r="84" spans="2:6" s="46" customFormat="1">
      <c r="B84" s="223" t="s">
        <v>77</v>
      </c>
      <c r="C84" s="224">
        <v>100</v>
      </c>
      <c r="D84" s="126" t="s">
        <v>164</v>
      </c>
      <c r="F84" s="78"/>
    </row>
    <row r="85" spans="2:6" s="46" customFormat="1">
      <c r="B85" s="223" t="s">
        <v>77</v>
      </c>
      <c r="C85" s="224">
        <v>120</v>
      </c>
      <c r="D85" s="126" t="s">
        <v>165</v>
      </c>
      <c r="F85" s="78"/>
    </row>
    <row r="86" spans="2:6" s="46" customFormat="1">
      <c r="B86" s="223" t="s">
        <v>77</v>
      </c>
      <c r="C86" s="224">
        <v>179.47</v>
      </c>
      <c r="D86" s="126" t="s">
        <v>166</v>
      </c>
      <c r="F86" s="78"/>
    </row>
    <row r="87" spans="2:6" s="46" customFormat="1" ht="16.5" customHeight="1">
      <c r="B87" s="223" t="s">
        <v>77</v>
      </c>
      <c r="C87" s="224">
        <v>294</v>
      </c>
      <c r="D87" s="126" t="s">
        <v>167</v>
      </c>
      <c r="F87" s="78"/>
    </row>
    <row r="88" spans="2:6" s="46" customFormat="1">
      <c r="B88" s="223" t="s">
        <v>77</v>
      </c>
      <c r="C88" s="224">
        <v>500</v>
      </c>
      <c r="D88" s="126" t="s">
        <v>168</v>
      </c>
      <c r="F88" s="78"/>
    </row>
    <row r="89" spans="2:6" s="46" customFormat="1">
      <c r="B89" s="223" t="s">
        <v>77</v>
      </c>
      <c r="C89" s="224">
        <v>500</v>
      </c>
      <c r="D89" s="126" t="s">
        <v>169</v>
      </c>
      <c r="F89" s="78"/>
    </row>
    <row r="90" spans="2:6" s="46" customFormat="1">
      <c r="B90" s="223" t="s">
        <v>77</v>
      </c>
      <c r="C90" s="224">
        <v>500</v>
      </c>
      <c r="D90" s="126" t="s">
        <v>701</v>
      </c>
      <c r="F90" s="78"/>
    </row>
    <row r="91" spans="2:6" s="46" customFormat="1">
      <c r="B91" s="223" t="s">
        <v>77</v>
      </c>
      <c r="C91" s="224">
        <v>500</v>
      </c>
      <c r="D91" s="188" t="s">
        <v>702</v>
      </c>
      <c r="F91" s="78"/>
    </row>
    <row r="92" spans="2:6" s="46" customFormat="1">
      <c r="B92" s="223" t="s">
        <v>77</v>
      </c>
      <c r="C92" s="224">
        <v>500</v>
      </c>
      <c r="D92" s="188" t="s">
        <v>170</v>
      </c>
      <c r="F92" s="78"/>
    </row>
    <row r="93" spans="2:6" s="46" customFormat="1">
      <c r="B93" s="223" t="s">
        <v>77</v>
      </c>
      <c r="C93" s="224">
        <v>700</v>
      </c>
      <c r="D93" s="126" t="s">
        <v>141</v>
      </c>
      <c r="F93" s="78"/>
    </row>
    <row r="94" spans="2:6" s="46" customFormat="1">
      <c r="B94" s="223" t="s">
        <v>77</v>
      </c>
      <c r="C94" s="224">
        <v>1000</v>
      </c>
      <c r="D94" s="188" t="s">
        <v>171</v>
      </c>
      <c r="F94" s="78"/>
    </row>
    <row r="95" spans="2:6" s="46" customFormat="1">
      <c r="B95" s="223" t="s">
        <v>77</v>
      </c>
      <c r="C95" s="224">
        <v>1000</v>
      </c>
      <c r="D95" s="188" t="s">
        <v>172</v>
      </c>
      <c r="F95" s="78"/>
    </row>
    <row r="96" spans="2:6" s="46" customFormat="1">
      <c r="B96" s="223" t="s">
        <v>77</v>
      </c>
      <c r="C96" s="224">
        <v>1000</v>
      </c>
      <c r="D96" s="126" t="s">
        <v>144</v>
      </c>
      <c r="F96" s="78"/>
    </row>
    <row r="97" spans="2:6" s="46" customFormat="1">
      <c r="B97" s="223" t="s">
        <v>77</v>
      </c>
      <c r="C97" s="224">
        <v>1000</v>
      </c>
      <c r="D97" s="126" t="s">
        <v>173</v>
      </c>
      <c r="F97" s="78"/>
    </row>
    <row r="98" spans="2:6" s="46" customFormat="1">
      <c r="B98" s="223" t="s">
        <v>77</v>
      </c>
      <c r="C98" s="224">
        <v>2000</v>
      </c>
      <c r="D98" s="126" t="s">
        <v>174</v>
      </c>
      <c r="F98" s="78"/>
    </row>
    <row r="99" spans="2:6" s="46" customFormat="1">
      <c r="B99" s="223" t="s">
        <v>77</v>
      </c>
      <c r="C99" s="224">
        <v>2000</v>
      </c>
      <c r="D99" s="126" t="s">
        <v>175</v>
      </c>
      <c r="F99" s="78"/>
    </row>
    <row r="100" spans="2:6" s="46" customFormat="1">
      <c r="B100" s="223" t="s">
        <v>77</v>
      </c>
      <c r="C100" s="224">
        <v>2000</v>
      </c>
      <c r="D100" s="126" t="s">
        <v>153</v>
      </c>
      <c r="F100" s="78"/>
    </row>
    <row r="101" spans="2:6" s="46" customFormat="1">
      <c r="B101" s="223" t="s">
        <v>77</v>
      </c>
      <c r="C101" s="224">
        <v>2500</v>
      </c>
      <c r="D101" s="126" t="s">
        <v>176</v>
      </c>
      <c r="F101" s="78"/>
    </row>
    <row r="102" spans="2:6" s="46" customFormat="1">
      <c r="B102" s="223" t="s">
        <v>77</v>
      </c>
      <c r="C102" s="224">
        <v>3000</v>
      </c>
      <c r="D102" s="126" t="s">
        <v>177</v>
      </c>
      <c r="F102" s="78"/>
    </row>
    <row r="103" spans="2:6" s="46" customFormat="1">
      <c r="B103" s="223" t="s">
        <v>77</v>
      </c>
      <c r="C103" s="224">
        <v>3000</v>
      </c>
      <c r="D103" s="126" t="s">
        <v>703</v>
      </c>
      <c r="F103" s="78"/>
    </row>
    <row r="104" spans="2:6" s="46" customFormat="1">
      <c r="B104" s="223" t="s">
        <v>77</v>
      </c>
      <c r="C104" s="224">
        <v>4364.9799999999996</v>
      </c>
      <c r="D104" s="126" t="s">
        <v>179</v>
      </c>
      <c r="F104" s="78"/>
    </row>
    <row r="105" spans="2:6" s="46" customFormat="1">
      <c r="B105" s="223" t="s">
        <v>77</v>
      </c>
      <c r="C105" s="224">
        <v>5000</v>
      </c>
      <c r="D105" s="126" t="s">
        <v>180</v>
      </c>
      <c r="F105" s="78"/>
    </row>
    <row r="106" spans="2:6" s="46" customFormat="1" ht="26.25">
      <c r="B106" s="223" t="s">
        <v>77</v>
      </c>
      <c r="C106" s="224">
        <v>5417.58</v>
      </c>
      <c r="D106" s="188" t="s">
        <v>120</v>
      </c>
      <c r="F106" s="78"/>
    </row>
    <row r="107" spans="2:6" s="46" customFormat="1">
      <c r="B107" s="223" t="s">
        <v>77</v>
      </c>
      <c r="C107" s="224">
        <v>100000</v>
      </c>
      <c r="D107" s="126" t="s">
        <v>181</v>
      </c>
      <c r="F107" s="78"/>
    </row>
    <row r="108" spans="2:6" s="46" customFormat="1">
      <c r="B108" s="223" t="s">
        <v>78</v>
      </c>
      <c r="C108" s="224">
        <v>0.28999999999999998</v>
      </c>
      <c r="D108" s="126" t="s">
        <v>182</v>
      </c>
      <c r="F108" s="78"/>
    </row>
    <row r="109" spans="2:6" s="46" customFormat="1">
      <c r="B109" s="223" t="s">
        <v>78</v>
      </c>
      <c r="C109" s="224">
        <v>0.35</v>
      </c>
      <c r="D109" s="126" t="s">
        <v>183</v>
      </c>
      <c r="F109" s="78"/>
    </row>
    <row r="110" spans="2:6" s="46" customFormat="1">
      <c r="B110" s="223" t="s">
        <v>78</v>
      </c>
      <c r="C110" s="224">
        <v>13.32</v>
      </c>
      <c r="D110" s="126" t="s">
        <v>184</v>
      </c>
      <c r="F110" s="78"/>
    </row>
    <row r="111" spans="2:6" s="46" customFormat="1">
      <c r="B111" s="223" t="s">
        <v>78</v>
      </c>
      <c r="C111" s="224">
        <v>38.25</v>
      </c>
      <c r="D111" s="188" t="s">
        <v>185</v>
      </c>
      <c r="F111" s="78"/>
    </row>
    <row r="112" spans="2:6" s="46" customFormat="1">
      <c r="B112" s="223" t="s">
        <v>78</v>
      </c>
      <c r="C112" s="224">
        <v>44.03</v>
      </c>
      <c r="D112" s="188" t="s">
        <v>186</v>
      </c>
      <c r="F112" s="78"/>
    </row>
    <row r="113" spans="2:6" s="46" customFormat="1">
      <c r="B113" s="223" t="s">
        <v>78</v>
      </c>
      <c r="C113" s="224">
        <v>97</v>
      </c>
      <c r="D113" s="188" t="s">
        <v>100</v>
      </c>
      <c r="F113" s="78"/>
    </row>
    <row r="114" spans="2:6" s="46" customFormat="1">
      <c r="B114" s="223" t="s">
        <v>78</v>
      </c>
      <c r="C114" s="224">
        <v>100</v>
      </c>
      <c r="D114" s="126" t="s">
        <v>102</v>
      </c>
      <c r="F114" s="78"/>
    </row>
    <row r="115" spans="2:6" s="46" customFormat="1">
      <c r="B115" s="223" t="s">
        <v>78</v>
      </c>
      <c r="C115" s="224">
        <v>100</v>
      </c>
      <c r="D115" s="126" t="s">
        <v>187</v>
      </c>
      <c r="F115" s="78"/>
    </row>
    <row r="116" spans="2:6" s="46" customFormat="1">
      <c r="B116" s="223" t="s">
        <v>78</v>
      </c>
      <c r="C116" s="224">
        <v>100</v>
      </c>
      <c r="D116" s="126" t="s">
        <v>188</v>
      </c>
      <c r="F116" s="78"/>
    </row>
    <row r="117" spans="2:6" s="46" customFormat="1">
      <c r="B117" s="223" t="s">
        <v>78</v>
      </c>
      <c r="C117" s="224">
        <v>101</v>
      </c>
      <c r="D117" s="126" t="s">
        <v>101</v>
      </c>
      <c r="F117" s="78"/>
    </row>
    <row r="118" spans="2:6" s="46" customFormat="1">
      <c r="B118" s="223" t="s">
        <v>78</v>
      </c>
      <c r="C118" s="224">
        <v>101</v>
      </c>
      <c r="D118" s="126" t="s">
        <v>189</v>
      </c>
      <c r="F118" s="78"/>
    </row>
    <row r="119" spans="2:6" s="46" customFormat="1">
      <c r="B119" s="223" t="s">
        <v>78</v>
      </c>
      <c r="C119" s="224">
        <v>104.82</v>
      </c>
      <c r="D119" s="126" t="s">
        <v>190</v>
      </c>
      <c r="F119" s="78"/>
    </row>
    <row r="120" spans="2:6" s="46" customFormat="1">
      <c r="B120" s="223" t="s">
        <v>78</v>
      </c>
      <c r="C120" s="224">
        <v>143</v>
      </c>
      <c r="D120" s="126" t="s">
        <v>129</v>
      </c>
      <c r="F120" s="78"/>
    </row>
    <row r="121" spans="2:6" s="46" customFormat="1">
      <c r="B121" s="223" t="s">
        <v>78</v>
      </c>
      <c r="C121" s="224">
        <v>150</v>
      </c>
      <c r="D121" s="126" t="s">
        <v>131</v>
      </c>
      <c r="F121" s="78"/>
    </row>
    <row r="122" spans="2:6" s="46" customFormat="1">
      <c r="B122" s="223" t="s">
        <v>78</v>
      </c>
      <c r="C122" s="224">
        <v>194</v>
      </c>
      <c r="D122" s="126" t="s">
        <v>191</v>
      </c>
      <c r="F122" s="78"/>
    </row>
    <row r="123" spans="2:6" s="46" customFormat="1">
      <c r="B123" s="223" t="s">
        <v>78</v>
      </c>
      <c r="C123" s="224">
        <v>294</v>
      </c>
      <c r="D123" s="202" t="s">
        <v>192</v>
      </c>
      <c r="F123" s="78"/>
    </row>
    <row r="124" spans="2:6" s="46" customFormat="1">
      <c r="B124" s="223" t="s">
        <v>78</v>
      </c>
      <c r="C124" s="224">
        <v>395.35</v>
      </c>
      <c r="D124" s="126" t="s">
        <v>193</v>
      </c>
      <c r="F124" s="78"/>
    </row>
    <row r="125" spans="2:6" s="46" customFormat="1">
      <c r="B125" s="223" t="s">
        <v>78</v>
      </c>
      <c r="C125" s="224">
        <v>500</v>
      </c>
      <c r="D125" s="126" t="s">
        <v>194</v>
      </c>
      <c r="F125" s="78"/>
    </row>
    <row r="126" spans="2:6" s="46" customFormat="1">
      <c r="B126" s="223" t="s">
        <v>78</v>
      </c>
      <c r="C126" s="224">
        <v>560</v>
      </c>
      <c r="D126" s="126" t="s">
        <v>195</v>
      </c>
      <c r="F126" s="78"/>
    </row>
    <row r="127" spans="2:6" s="46" customFormat="1">
      <c r="B127" s="223" t="s">
        <v>78</v>
      </c>
      <c r="C127" s="224">
        <v>758.05</v>
      </c>
      <c r="D127" s="126" t="s">
        <v>196</v>
      </c>
      <c r="F127" s="78"/>
    </row>
    <row r="128" spans="2:6" s="46" customFormat="1">
      <c r="B128" s="223" t="s">
        <v>78</v>
      </c>
      <c r="C128" s="224">
        <v>900</v>
      </c>
      <c r="D128" s="126" t="s">
        <v>197</v>
      </c>
      <c r="F128" s="78"/>
    </row>
    <row r="129" spans="2:6" s="46" customFormat="1">
      <c r="B129" s="223" t="s">
        <v>78</v>
      </c>
      <c r="C129" s="224">
        <v>1000</v>
      </c>
      <c r="D129" s="126" t="s">
        <v>198</v>
      </c>
      <c r="F129" s="78"/>
    </row>
    <row r="130" spans="2:6" s="46" customFormat="1">
      <c r="B130" s="223" t="s">
        <v>78</v>
      </c>
      <c r="C130" s="224">
        <v>1000</v>
      </c>
      <c r="D130" s="126" t="s">
        <v>199</v>
      </c>
      <c r="F130" s="78"/>
    </row>
    <row r="131" spans="2:6" s="46" customFormat="1">
      <c r="B131" s="223" t="s">
        <v>78</v>
      </c>
      <c r="C131" s="224">
        <v>1000</v>
      </c>
      <c r="D131" s="126" t="s">
        <v>704</v>
      </c>
      <c r="F131" s="78"/>
    </row>
    <row r="132" spans="2:6" s="46" customFormat="1">
      <c r="B132" s="223" t="s">
        <v>78</v>
      </c>
      <c r="C132" s="224">
        <v>1733</v>
      </c>
      <c r="D132" s="126" t="s">
        <v>200</v>
      </c>
      <c r="F132" s="78"/>
    </row>
    <row r="133" spans="2:6" s="46" customFormat="1">
      <c r="B133" s="223" t="s">
        <v>78</v>
      </c>
      <c r="C133" s="224">
        <v>2500</v>
      </c>
      <c r="D133" s="188" t="s">
        <v>201</v>
      </c>
      <c r="F133" s="78"/>
    </row>
    <row r="134" spans="2:6" s="46" customFormat="1">
      <c r="B134" s="223" t="s">
        <v>78</v>
      </c>
      <c r="C134" s="224">
        <v>3000</v>
      </c>
      <c r="D134" s="126" t="s">
        <v>202</v>
      </c>
      <c r="F134" s="78"/>
    </row>
    <row r="135" spans="2:6" s="46" customFormat="1">
      <c r="B135" s="223" t="s">
        <v>78</v>
      </c>
      <c r="C135" s="224">
        <v>3000</v>
      </c>
      <c r="D135" s="126" t="s">
        <v>203</v>
      </c>
      <c r="F135" s="78"/>
    </row>
    <row r="136" spans="2:6" s="46" customFormat="1">
      <c r="B136" s="223" t="s">
        <v>78</v>
      </c>
      <c r="C136" s="224">
        <v>3074.5</v>
      </c>
      <c r="D136" s="188" t="s">
        <v>204</v>
      </c>
      <c r="F136" s="78"/>
    </row>
    <row r="137" spans="2:6" s="46" customFormat="1">
      <c r="B137" s="223" t="s">
        <v>78</v>
      </c>
      <c r="C137" s="224">
        <v>4025.95</v>
      </c>
      <c r="D137" s="188" t="s">
        <v>205</v>
      </c>
      <c r="F137" s="78"/>
    </row>
    <row r="138" spans="2:6" s="46" customFormat="1" ht="26.25">
      <c r="B138" s="223" t="s">
        <v>78</v>
      </c>
      <c r="C138" s="224">
        <v>9765.65</v>
      </c>
      <c r="D138" s="188" t="s">
        <v>120</v>
      </c>
      <c r="F138" s="78"/>
    </row>
    <row r="139" spans="2:6" s="46" customFormat="1">
      <c r="B139" s="223" t="s">
        <v>78</v>
      </c>
      <c r="C139" s="224">
        <v>10000</v>
      </c>
      <c r="D139" s="126" t="s">
        <v>206</v>
      </c>
      <c r="F139" s="78"/>
    </row>
    <row r="140" spans="2:6" s="46" customFormat="1">
      <c r="B140" s="223" t="s">
        <v>78</v>
      </c>
      <c r="C140" s="224">
        <v>10000</v>
      </c>
      <c r="D140" s="126" t="s">
        <v>207</v>
      </c>
      <c r="F140" s="78"/>
    </row>
    <row r="141" spans="2:6" s="46" customFormat="1">
      <c r="B141" s="223" t="s">
        <v>79</v>
      </c>
      <c r="C141" s="224">
        <v>0.12</v>
      </c>
      <c r="D141" s="126" t="s">
        <v>208</v>
      </c>
      <c r="F141" s="78"/>
    </row>
    <row r="142" spans="2:6" s="46" customFormat="1">
      <c r="B142" s="223" t="s">
        <v>79</v>
      </c>
      <c r="C142" s="224">
        <v>0.2</v>
      </c>
      <c r="D142" s="188" t="s">
        <v>209</v>
      </c>
      <c r="F142" s="78"/>
    </row>
    <row r="143" spans="2:6" s="46" customFormat="1">
      <c r="B143" s="223" t="s">
        <v>79</v>
      </c>
      <c r="C143" s="224">
        <v>4.57</v>
      </c>
      <c r="D143" s="126" t="s">
        <v>210</v>
      </c>
      <c r="F143" s="78"/>
    </row>
    <row r="144" spans="2:6" s="46" customFormat="1">
      <c r="B144" s="223" t="s">
        <v>79</v>
      </c>
      <c r="C144" s="224">
        <v>6</v>
      </c>
      <c r="D144" s="126" t="s">
        <v>211</v>
      </c>
      <c r="F144" s="78"/>
    </row>
    <row r="145" spans="2:6" s="46" customFormat="1">
      <c r="B145" s="223" t="s">
        <v>79</v>
      </c>
      <c r="C145" s="224">
        <v>50</v>
      </c>
      <c r="D145" s="126" t="s">
        <v>212</v>
      </c>
      <c r="F145" s="78"/>
    </row>
    <row r="146" spans="2:6" s="46" customFormat="1">
      <c r="B146" s="223" t="s">
        <v>79</v>
      </c>
      <c r="C146" s="224">
        <v>91.6</v>
      </c>
      <c r="D146" s="126" t="s">
        <v>213</v>
      </c>
      <c r="F146" s="78"/>
    </row>
    <row r="147" spans="2:6" s="46" customFormat="1">
      <c r="B147" s="223" t="s">
        <v>79</v>
      </c>
      <c r="C147" s="224">
        <v>99</v>
      </c>
      <c r="D147" s="126" t="s">
        <v>102</v>
      </c>
      <c r="F147" s="78"/>
    </row>
    <row r="148" spans="2:6" s="46" customFormat="1">
      <c r="B148" s="223" t="s">
        <v>79</v>
      </c>
      <c r="C148" s="224">
        <v>100</v>
      </c>
      <c r="D148" s="188" t="s">
        <v>100</v>
      </c>
      <c r="F148" s="78"/>
    </row>
    <row r="149" spans="2:6" s="46" customFormat="1">
      <c r="B149" s="223" t="s">
        <v>79</v>
      </c>
      <c r="C149" s="224">
        <v>168.65</v>
      </c>
      <c r="D149" s="126" t="s">
        <v>214</v>
      </c>
      <c r="F149" s="78"/>
    </row>
    <row r="150" spans="2:6" s="46" customFormat="1">
      <c r="B150" s="223" t="s">
        <v>79</v>
      </c>
      <c r="C150" s="224">
        <v>200</v>
      </c>
      <c r="D150" s="202" t="s">
        <v>215</v>
      </c>
      <c r="F150" s="78"/>
    </row>
    <row r="151" spans="2:6" s="46" customFormat="1">
      <c r="B151" s="223" t="s">
        <v>79</v>
      </c>
      <c r="C151" s="224">
        <v>288.39</v>
      </c>
      <c r="D151" s="202" t="s">
        <v>216</v>
      </c>
      <c r="F151" s="78"/>
    </row>
    <row r="152" spans="2:6" s="46" customFormat="1">
      <c r="B152" s="223" t="s">
        <v>79</v>
      </c>
      <c r="C152" s="224">
        <v>300</v>
      </c>
      <c r="D152" s="126" t="s">
        <v>217</v>
      </c>
      <c r="F152" s="78"/>
    </row>
    <row r="153" spans="2:6" s="46" customFormat="1">
      <c r="B153" s="223" t="s">
        <v>79</v>
      </c>
      <c r="C153" s="224">
        <v>300</v>
      </c>
      <c r="D153" s="126" t="s">
        <v>218</v>
      </c>
      <c r="F153" s="78"/>
    </row>
    <row r="154" spans="2:6" s="46" customFormat="1">
      <c r="B154" s="223" t="s">
        <v>79</v>
      </c>
      <c r="C154" s="224">
        <v>311</v>
      </c>
      <c r="D154" s="126" t="s">
        <v>219</v>
      </c>
      <c r="F154" s="78"/>
    </row>
    <row r="155" spans="2:6" s="46" customFormat="1">
      <c r="B155" s="223" t="s">
        <v>79</v>
      </c>
      <c r="C155" s="224">
        <v>417.47</v>
      </c>
      <c r="D155" s="126" t="s">
        <v>220</v>
      </c>
      <c r="F155" s="78"/>
    </row>
    <row r="156" spans="2:6" s="46" customFormat="1">
      <c r="B156" s="223" t="s">
        <v>79</v>
      </c>
      <c r="C156" s="224">
        <v>477.87</v>
      </c>
      <c r="D156" s="126" t="s">
        <v>221</v>
      </c>
      <c r="F156" s="78"/>
    </row>
    <row r="157" spans="2:6" s="46" customFormat="1">
      <c r="B157" s="223" t="s">
        <v>79</v>
      </c>
      <c r="C157" s="224">
        <v>500</v>
      </c>
      <c r="D157" s="126" t="s">
        <v>222</v>
      </c>
      <c r="F157" s="78"/>
    </row>
    <row r="158" spans="2:6" s="46" customFormat="1">
      <c r="B158" s="223" t="s">
        <v>79</v>
      </c>
      <c r="C158" s="224">
        <v>500</v>
      </c>
      <c r="D158" s="126" t="s">
        <v>223</v>
      </c>
      <c r="F158" s="78"/>
    </row>
    <row r="159" spans="2:6" s="46" customFormat="1">
      <c r="B159" s="223" t="s">
        <v>79</v>
      </c>
      <c r="C159" s="224">
        <v>1000</v>
      </c>
      <c r="D159" s="126" t="s">
        <v>224</v>
      </c>
      <c r="F159" s="78"/>
    </row>
    <row r="160" spans="2:6" s="46" customFormat="1">
      <c r="B160" s="223" t="s">
        <v>79</v>
      </c>
      <c r="C160" s="224">
        <v>1000</v>
      </c>
      <c r="D160" s="202" t="s">
        <v>225</v>
      </c>
      <c r="F160" s="78"/>
    </row>
    <row r="161" spans="2:6" s="46" customFormat="1">
      <c r="B161" s="223" t="s">
        <v>79</v>
      </c>
      <c r="C161" s="224">
        <v>1000</v>
      </c>
      <c r="D161" s="126" t="s">
        <v>226</v>
      </c>
      <c r="F161" s="78"/>
    </row>
    <row r="162" spans="2:6" s="46" customFormat="1">
      <c r="B162" s="223" t="s">
        <v>79</v>
      </c>
      <c r="C162" s="224">
        <v>1000</v>
      </c>
      <c r="D162" s="188" t="s">
        <v>112</v>
      </c>
      <c r="F162" s="78"/>
    </row>
    <row r="163" spans="2:6" s="46" customFormat="1">
      <c r="B163" s="223" t="s">
        <v>79</v>
      </c>
      <c r="C163" s="224">
        <v>1200</v>
      </c>
      <c r="D163" s="126" t="s">
        <v>227</v>
      </c>
      <c r="F163" s="78"/>
    </row>
    <row r="164" spans="2:6" s="46" customFormat="1">
      <c r="B164" s="223" t="s">
        <v>79</v>
      </c>
      <c r="C164" s="224">
        <v>1451.63</v>
      </c>
      <c r="D164" s="126" t="s">
        <v>228</v>
      </c>
      <c r="F164" s="78"/>
    </row>
    <row r="165" spans="2:6" s="46" customFormat="1">
      <c r="B165" s="223" t="s">
        <v>79</v>
      </c>
      <c r="C165" s="224">
        <v>1468</v>
      </c>
      <c r="D165" s="126" t="s">
        <v>229</v>
      </c>
      <c r="F165" s="78"/>
    </row>
    <row r="166" spans="2:6" s="46" customFormat="1">
      <c r="B166" s="223" t="s">
        <v>79</v>
      </c>
      <c r="C166" s="224">
        <v>3333</v>
      </c>
      <c r="D166" s="202" t="s">
        <v>230</v>
      </c>
      <c r="F166" s="78"/>
    </row>
    <row r="167" spans="2:6" s="46" customFormat="1">
      <c r="B167" s="223" t="s">
        <v>79</v>
      </c>
      <c r="C167" s="224">
        <v>5000</v>
      </c>
      <c r="D167" s="188" t="s">
        <v>231</v>
      </c>
      <c r="F167" s="78"/>
    </row>
    <row r="168" spans="2:6" s="46" customFormat="1" ht="26.25">
      <c r="B168" s="223" t="s">
        <v>79</v>
      </c>
      <c r="C168" s="224">
        <v>14015.27</v>
      </c>
      <c r="D168" s="188" t="s">
        <v>120</v>
      </c>
      <c r="F168" s="78"/>
    </row>
    <row r="169" spans="2:6" s="46" customFormat="1">
      <c r="B169" s="223" t="s">
        <v>80</v>
      </c>
      <c r="C169" s="224">
        <v>1.6</v>
      </c>
      <c r="D169" s="126" t="s">
        <v>232</v>
      </c>
      <c r="F169" s="78"/>
    </row>
    <row r="170" spans="2:6" s="46" customFormat="1">
      <c r="B170" s="223" t="s">
        <v>80</v>
      </c>
      <c r="C170" s="224">
        <v>3</v>
      </c>
      <c r="D170" s="126" t="s">
        <v>233</v>
      </c>
      <c r="F170" s="78"/>
    </row>
    <row r="171" spans="2:6" s="46" customFormat="1">
      <c r="B171" s="223" t="s">
        <v>80</v>
      </c>
      <c r="C171" s="224">
        <v>29.91</v>
      </c>
      <c r="D171" s="126" t="s">
        <v>234</v>
      </c>
      <c r="F171" s="78"/>
    </row>
    <row r="172" spans="2:6" s="46" customFormat="1">
      <c r="B172" s="223" t="s">
        <v>80</v>
      </c>
      <c r="C172" s="224">
        <v>32.909999999999997</v>
      </c>
      <c r="D172" s="126" t="s">
        <v>235</v>
      </c>
      <c r="F172" s="78"/>
    </row>
    <row r="173" spans="2:6" s="46" customFormat="1">
      <c r="B173" s="223" t="s">
        <v>80</v>
      </c>
      <c r="C173" s="224">
        <v>89.65</v>
      </c>
      <c r="D173" s="126" t="s">
        <v>236</v>
      </c>
      <c r="F173" s="78"/>
    </row>
    <row r="174" spans="2:6" s="46" customFormat="1">
      <c r="B174" s="223" t="s">
        <v>80</v>
      </c>
      <c r="C174" s="224">
        <v>99</v>
      </c>
      <c r="D174" s="126" t="s">
        <v>102</v>
      </c>
      <c r="F174" s="78"/>
    </row>
    <row r="175" spans="2:6" s="46" customFormat="1">
      <c r="B175" s="223" t="s">
        <v>80</v>
      </c>
      <c r="C175" s="224">
        <v>100</v>
      </c>
      <c r="D175" s="126" t="s">
        <v>131</v>
      </c>
      <c r="F175" s="78"/>
    </row>
    <row r="176" spans="2:6" s="46" customFormat="1">
      <c r="B176" s="223" t="s">
        <v>80</v>
      </c>
      <c r="C176" s="224">
        <v>100</v>
      </c>
      <c r="D176" s="188" t="s">
        <v>237</v>
      </c>
      <c r="F176" s="78"/>
    </row>
    <row r="177" spans="2:6" s="46" customFormat="1">
      <c r="B177" s="223" t="s">
        <v>80</v>
      </c>
      <c r="C177" s="224">
        <v>100</v>
      </c>
      <c r="D177" s="188" t="s">
        <v>212</v>
      </c>
      <c r="F177" s="78"/>
    </row>
    <row r="178" spans="2:6" s="46" customFormat="1">
      <c r="B178" s="223" t="s">
        <v>80</v>
      </c>
      <c r="C178" s="224">
        <v>101</v>
      </c>
      <c r="D178" s="188" t="s">
        <v>100</v>
      </c>
      <c r="F178" s="78"/>
    </row>
    <row r="179" spans="2:6" s="46" customFormat="1">
      <c r="B179" s="223" t="s">
        <v>80</v>
      </c>
      <c r="C179" s="224">
        <v>123</v>
      </c>
      <c r="D179" s="126" t="s">
        <v>129</v>
      </c>
      <c r="F179" s="78"/>
    </row>
    <row r="180" spans="2:6" s="46" customFormat="1">
      <c r="B180" s="223" t="s">
        <v>80</v>
      </c>
      <c r="C180" s="224">
        <v>145.94999999999999</v>
      </c>
      <c r="D180" s="126" t="s">
        <v>238</v>
      </c>
      <c r="F180" s="78"/>
    </row>
    <row r="181" spans="2:6" s="46" customFormat="1">
      <c r="B181" s="223" t="s">
        <v>80</v>
      </c>
      <c r="C181" s="224">
        <v>150</v>
      </c>
      <c r="D181" s="188" t="s">
        <v>239</v>
      </c>
      <c r="F181" s="78"/>
    </row>
    <row r="182" spans="2:6" s="46" customFormat="1">
      <c r="B182" s="223" t="s">
        <v>80</v>
      </c>
      <c r="C182" s="224">
        <v>200</v>
      </c>
      <c r="D182" s="202" t="s">
        <v>239</v>
      </c>
      <c r="F182" s="78"/>
    </row>
    <row r="183" spans="2:6" s="46" customFormat="1">
      <c r="B183" s="223" t="s">
        <v>80</v>
      </c>
      <c r="C183" s="224">
        <v>200</v>
      </c>
      <c r="D183" s="126" t="s">
        <v>240</v>
      </c>
      <c r="F183" s="78"/>
    </row>
    <row r="184" spans="2:6" s="46" customFormat="1">
      <c r="B184" s="223" t="s">
        <v>80</v>
      </c>
      <c r="C184" s="224">
        <v>210</v>
      </c>
      <c r="D184" s="126" t="s">
        <v>239</v>
      </c>
      <c r="F184" s="78"/>
    </row>
    <row r="185" spans="2:6" s="46" customFormat="1">
      <c r="B185" s="223" t="s">
        <v>80</v>
      </c>
      <c r="C185" s="224">
        <v>236.67</v>
      </c>
      <c r="D185" s="126" t="s">
        <v>241</v>
      </c>
      <c r="F185" s="78"/>
    </row>
    <row r="186" spans="2:6" s="46" customFormat="1">
      <c r="B186" s="223" t="s">
        <v>80</v>
      </c>
      <c r="C186" s="224">
        <v>244.55</v>
      </c>
      <c r="D186" s="126" t="s">
        <v>242</v>
      </c>
      <c r="F186" s="78"/>
    </row>
    <row r="187" spans="2:6" s="46" customFormat="1">
      <c r="B187" s="223" t="s">
        <v>80</v>
      </c>
      <c r="C187" s="224">
        <v>300</v>
      </c>
      <c r="D187" s="126" t="s">
        <v>243</v>
      </c>
      <c r="F187" s="78"/>
    </row>
    <row r="188" spans="2:6" s="46" customFormat="1">
      <c r="B188" s="223" t="s">
        <v>80</v>
      </c>
      <c r="C188" s="224">
        <v>400.87</v>
      </c>
      <c r="D188" s="202" t="s">
        <v>244</v>
      </c>
      <c r="F188" s="78"/>
    </row>
    <row r="189" spans="2:6" s="46" customFormat="1">
      <c r="B189" s="223" t="s">
        <v>80</v>
      </c>
      <c r="C189" s="224">
        <v>500</v>
      </c>
      <c r="D189" s="126" t="s">
        <v>245</v>
      </c>
      <c r="F189" s="78"/>
    </row>
    <row r="190" spans="2:6" s="46" customFormat="1">
      <c r="B190" s="223" t="s">
        <v>80</v>
      </c>
      <c r="C190" s="224">
        <v>520</v>
      </c>
      <c r="D190" s="126" t="s">
        <v>246</v>
      </c>
      <c r="F190" s="78"/>
    </row>
    <row r="191" spans="2:6" s="46" customFormat="1">
      <c r="B191" s="223" t="s">
        <v>80</v>
      </c>
      <c r="C191" s="224">
        <v>555</v>
      </c>
      <c r="D191" s="126" t="s">
        <v>247</v>
      </c>
      <c r="F191" s="78"/>
    </row>
    <row r="192" spans="2:6" s="46" customFormat="1">
      <c r="B192" s="223" t="s">
        <v>80</v>
      </c>
      <c r="C192" s="224">
        <v>1000</v>
      </c>
      <c r="D192" s="126" t="s">
        <v>248</v>
      </c>
      <c r="F192" s="78"/>
    </row>
    <row r="193" spans="2:6" s="46" customFormat="1">
      <c r="B193" s="223" t="s">
        <v>80</v>
      </c>
      <c r="C193" s="224">
        <v>1000</v>
      </c>
      <c r="D193" s="126" t="s">
        <v>705</v>
      </c>
      <c r="F193" s="78"/>
    </row>
    <row r="194" spans="2:6" s="46" customFormat="1">
      <c r="B194" s="223" t="s">
        <v>80</v>
      </c>
      <c r="C194" s="224">
        <v>2000</v>
      </c>
      <c r="D194" s="126" t="s">
        <v>249</v>
      </c>
      <c r="F194" s="78"/>
    </row>
    <row r="195" spans="2:6" s="46" customFormat="1">
      <c r="B195" s="223" t="s">
        <v>80</v>
      </c>
      <c r="C195" s="224">
        <v>2000</v>
      </c>
      <c r="D195" s="126" t="s">
        <v>248</v>
      </c>
      <c r="F195" s="78"/>
    </row>
    <row r="196" spans="2:6" s="46" customFormat="1">
      <c r="B196" s="223" t="s">
        <v>80</v>
      </c>
      <c r="C196" s="224">
        <v>3000</v>
      </c>
      <c r="D196" s="126" t="s">
        <v>250</v>
      </c>
      <c r="F196" s="78"/>
    </row>
    <row r="197" spans="2:6" s="46" customFormat="1">
      <c r="B197" s="223" t="s">
        <v>80</v>
      </c>
      <c r="C197" s="224">
        <v>10000</v>
      </c>
      <c r="D197" s="126" t="s">
        <v>251</v>
      </c>
      <c r="F197" s="78"/>
    </row>
    <row r="198" spans="2:6" s="46" customFormat="1">
      <c r="B198" s="223" t="s">
        <v>80</v>
      </c>
      <c r="C198" s="224">
        <v>10000</v>
      </c>
      <c r="D198" s="188" t="s">
        <v>252</v>
      </c>
      <c r="F198" s="78"/>
    </row>
    <row r="199" spans="2:6" s="46" customFormat="1" ht="26.25">
      <c r="B199" s="223" t="s">
        <v>80</v>
      </c>
      <c r="C199" s="224">
        <v>12787.9</v>
      </c>
      <c r="D199" s="188" t="s">
        <v>120</v>
      </c>
      <c r="F199" s="78"/>
    </row>
    <row r="200" spans="2:6" s="46" customFormat="1">
      <c r="B200" s="223" t="s">
        <v>80</v>
      </c>
      <c r="C200" s="224">
        <v>15000</v>
      </c>
      <c r="D200" s="126" t="s">
        <v>253</v>
      </c>
      <c r="F200" s="78"/>
    </row>
    <row r="201" spans="2:6" s="46" customFormat="1">
      <c r="B201" s="223" t="s">
        <v>80</v>
      </c>
      <c r="C201" s="224">
        <v>20000</v>
      </c>
      <c r="D201" s="202" t="s">
        <v>254</v>
      </c>
      <c r="F201" s="78"/>
    </row>
    <row r="202" spans="2:6" s="46" customFormat="1">
      <c r="B202" s="223" t="s">
        <v>80</v>
      </c>
      <c r="C202" s="224">
        <v>32447.19</v>
      </c>
      <c r="D202" s="126" t="s">
        <v>255</v>
      </c>
      <c r="F202" s="78"/>
    </row>
    <row r="203" spans="2:6" s="46" customFormat="1">
      <c r="B203" s="223" t="s">
        <v>81</v>
      </c>
      <c r="C203" s="224">
        <v>2.56</v>
      </c>
      <c r="D203" s="126" t="s">
        <v>256</v>
      </c>
      <c r="F203" s="78"/>
    </row>
    <row r="204" spans="2:6" s="46" customFormat="1">
      <c r="B204" s="223" t="s">
        <v>81</v>
      </c>
      <c r="C204" s="224">
        <v>40.92</v>
      </c>
      <c r="D204" s="126" t="s">
        <v>257</v>
      </c>
      <c r="F204" s="78"/>
    </row>
    <row r="205" spans="2:6" s="46" customFormat="1">
      <c r="B205" s="223" t="s">
        <v>81</v>
      </c>
      <c r="C205" s="224">
        <v>44.81</v>
      </c>
      <c r="D205" s="126" t="s">
        <v>258</v>
      </c>
      <c r="F205" s="78"/>
    </row>
    <row r="206" spans="2:6" s="46" customFormat="1">
      <c r="B206" s="223" t="s">
        <v>81</v>
      </c>
      <c r="C206" s="224">
        <v>48</v>
      </c>
      <c r="D206" s="126" t="s">
        <v>259</v>
      </c>
      <c r="F206" s="78"/>
    </row>
    <row r="207" spans="2:6" s="46" customFormat="1">
      <c r="B207" s="223" t="s">
        <v>81</v>
      </c>
      <c r="C207" s="224">
        <v>49</v>
      </c>
      <c r="D207" s="126" t="s">
        <v>260</v>
      </c>
      <c r="F207" s="78"/>
    </row>
    <row r="208" spans="2:6" s="46" customFormat="1">
      <c r="B208" s="223" t="s">
        <v>81</v>
      </c>
      <c r="C208" s="224">
        <v>50</v>
      </c>
      <c r="D208" s="126" t="s">
        <v>212</v>
      </c>
      <c r="F208" s="78"/>
    </row>
    <row r="209" spans="2:6" s="46" customFormat="1">
      <c r="B209" s="223" t="s">
        <v>81</v>
      </c>
      <c r="C209" s="224">
        <v>53.6</v>
      </c>
      <c r="D209" s="188" t="s">
        <v>261</v>
      </c>
      <c r="F209" s="78"/>
    </row>
    <row r="210" spans="2:6" s="46" customFormat="1">
      <c r="B210" s="223" t="s">
        <v>81</v>
      </c>
      <c r="C210" s="224">
        <v>64.73</v>
      </c>
      <c r="D210" s="126" t="s">
        <v>262</v>
      </c>
      <c r="F210" s="78"/>
    </row>
    <row r="211" spans="2:6" s="46" customFormat="1">
      <c r="B211" s="223" t="s">
        <v>81</v>
      </c>
      <c r="C211" s="224">
        <v>99</v>
      </c>
      <c r="D211" s="126" t="s">
        <v>102</v>
      </c>
      <c r="F211" s="78"/>
    </row>
    <row r="212" spans="2:6" s="46" customFormat="1">
      <c r="B212" s="223" t="s">
        <v>81</v>
      </c>
      <c r="C212" s="224">
        <v>100</v>
      </c>
      <c r="D212" s="126" t="s">
        <v>131</v>
      </c>
      <c r="F212" s="78"/>
    </row>
    <row r="213" spans="2:6" s="46" customFormat="1">
      <c r="B213" s="223" t="s">
        <v>81</v>
      </c>
      <c r="C213" s="224">
        <v>100</v>
      </c>
      <c r="D213" s="126" t="s">
        <v>163</v>
      </c>
      <c r="F213" s="78"/>
    </row>
    <row r="214" spans="2:6" s="46" customFormat="1">
      <c r="B214" s="223" t="s">
        <v>81</v>
      </c>
      <c r="C214" s="224">
        <v>101</v>
      </c>
      <c r="D214" s="202" t="s">
        <v>100</v>
      </c>
      <c r="F214" s="78"/>
    </row>
    <row r="215" spans="2:6" s="46" customFormat="1">
      <c r="B215" s="223" t="s">
        <v>81</v>
      </c>
      <c r="C215" s="224">
        <v>120</v>
      </c>
      <c r="D215" s="126" t="s">
        <v>131</v>
      </c>
      <c r="F215" s="78"/>
    </row>
    <row r="216" spans="2:6" s="46" customFormat="1">
      <c r="B216" s="223" t="s">
        <v>81</v>
      </c>
      <c r="C216" s="224">
        <v>123</v>
      </c>
      <c r="D216" s="126" t="s">
        <v>129</v>
      </c>
      <c r="F216" s="78"/>
    </row>
    <row r="217" spans="2:6" s="46" customFormat="1">
      <c r="B217" s="223" t="s">
        <v>81</v>
      </c>
      <c r="C217" s="224">
        <v>153.76</v>
      </c>
      <c r="D217" s="126" t="s">
        <v>263</v>
      </c>
      <c r="F217" s="78"/>
    </row>
    <row r="218" spans="2:6" s="46" customFormat="1">
      <c r="B218" s="223" t="s">
        <v>81</v>
      </c>
      <c r="C218" s="224">
        <v>200</v>
      </c>
      <c r="D218" s="188" t="s">
        <v>264</v>
      </c>
      <c r="F218" s="78"/>
    </row>
    <row r="219" spans="2:6" s="46" customFormat="1">
      <c r="B219" s="223" t="s">
        <v>81</v>
      </c>
      <c r="C219" s="224">
        <v>271.5</v>
      </c>
      <c r="D219" s="126" t="s">
        <v>265</v>
      </c>
      <c r="F219" s="78"/>
    </row>
    <row r="220" spans="2:6" s="46" customFormat="1">
      <c r="B220" s="223" t="s">
        <v>81</v>
      </c>
      <c r="C220" s="224">
        <v>294</v>
      </c>
      <c r="D220" s="126" t="s">
        <v>266</v>
      </c>
      <c r="F220" s="78"/>
    </row>
    <row r="221" spans="2:6" s="46" customFormat="1">
      <c r="B221" s="223" t="s">
        <v>81</v>
      </c>
      <c r="C221" s="224">
        <v>448.69</v>
      </c>
      <c r="D221" s="126" t="s">
        <v>267</v>
      </c>
      <c r="F221" s="78"/>
    </row>
    <row r="222" spans="2:6" s="46" customFormat="1">
      <c r="B222" s="223" t="s">
        <v>81</v>
      </c>
      <c r="C222" s="224">
        <v>500</v>
      </c>
      <c r="D222" s="126" t="s">
        <v>268</v>
      </c>
      <c r="F222" s="78"/>
    </row>
    <row r="223" spans="2:6" s="46" customFormat="1">
      <c r="B223" s="223" t="s">
        <v>81</v>
      </c>
      <c r="C223" s="224">
        <v>500</v>
      </c>
      <c r="D223" s="202" t="s">
        <v>269</v>
      </c>
      <c r="F223" s="78"/>
    </row>
    <row r="224" spans="2:6" s="46" customFormat="1">
      <c r="B224" s="223" t="s">
        <v>81</v>
      </c>
      <c r="C224" s="224">
        <v>500</v>
      </c>
      <c r="D224" s="126" t="s">
        <v>270</v>
      </c>
      <c r="F224" s="78"/>
    </row>
    <row r="225" spans="2:6" s="46" customFormat="1">
      <c r="B225" s="223" t="s">
        <v>81</v>
      </c>
      <c r="C225" s="224">
        <v>587.78</v>
      </c>
      <c r="D225" s="126" t="s">
        <v>271</v>
      </c>
      <c r="F225" s="78"/>
    </row>
    <row r="226" spans="2:6" s="46" customFormat="1">
      <c r="B226" s="223" t="s">
        <v>81</v>
      </c>
      <c r="C226" s="224">
        <v>1000</v>
      </c>
      <c r="D226" s="126" t="s">
        <v>272</v>
      </c>
      <c r="F226" s="78"/>
    </row>
    <row r="227" spans="2:6" s="46" customFormat="1">
      <c r="B227" s="223" t="s">
        <v>81</v>
      </c>
      <c r="C227" s="224">
        <v>1000</v>
      </c>
      <c r="D227" s="126" t="s">
        <v>273</v>
      </c>
      <c r="F227" s="78"/>
    </row>
    <row r="228" spans="2:6" s="46" customFormat="1">
      <c r="B228" s="223" t="s">
        <v>81</v>
      </c>
      <c r="C228" s="224">
        <v>1000</v>
      </c>
      <c r="D228" s="126" t="s">
        <v>274</v>
      </c>
      <c r="F228" s="78"/>
    </row>
    <row r="229" spans="2:6" s="46" customFormat="1">
      <c r="B229" s="223" t="s">
        <v>81</v>
      </c>
      <c r="C229" s="224">
        <v>1400</v>
      </c>
      <c r="D229" s="126" t="s">
        <v>275</v>
      </c>
      <c r="F229" s="78"/>
    </row>
    <row r="230" spans="2:6" s="46" customFormat="1">
      <c r="B230" s="223" t="s">
        <v>81</v>
      </c>
      <c r="C230" s="224">
        <v>1500</v>
      </c>
      <c r="D230" s="126" t="s">
        <v>276</v>
      </c>
      <c r="F230" s="78"/>
    </row>
    <row r="231" spans="2:6" s="46" customFormat="1">
      <c r="B231" s="223" t="s">
        <v>81</v>
      </c>
      <c r="C231" s="224">
        <v>1794</v>
      </c>
      <c r="D231" s="126" t="s">
        <v>277</v>
      </c>
      <c r="F231" s="78"/>
    </row>
    <row r="232" spans="2:6" s="46" customFormat="1">
      <c r="B232" s="223" t="s">
        <v>81</v>
      </c>
      <c r="C232" s="224">
        <v>2000</v>
      </c>
      <c r="D232" s="126" t="s">
        <v>278</v>
      </c>
      <c r="F232" s="78"/>
    </row>
    <row r="233" spans="2:6" s="46" customFormat="1">
      <c r="B233" s="223" t="s">
        <v>81</v>
      </c>
      <c r="C233" s="224">
        <v>2000</v>
      </c>
      <c r="D233" s="126" t="s">
        <v>279</v>
      </c>
      <c r="F233" s="78"/>
    </row>
    <row r="234" spans="2:6" s="46" customFormat="1">
      <c r="B234" s="223" t="s">
        <v>81</v>
      </c>
      <c r="C234" s="224">
        <v>2372</v>
      </c>
      <c r="D234" s="126" t="s">
        <v>280</v>
      </c>
      <c r="F234" s="78"/>
    </row>
    <row r="235" spans="2:6" s="46" customFormat="1">
      <c r="B235" s="223" t="s">
        <v>81</v>
      </c>
      <c r="C235" s="224">
        <v>5000</v>
      </c>
      <c r="D235" s="126" t="s">
        <v>281</v>
      </c>
      <c r="F235" s="78"/>
    </row>
    <row r="236" spans="2:6" s="46" customFormat="1">
      <c r="B236" s="223" t="s">
        <v>81</v>
      </c>
      <c r="C236" s="224">
        <v>5000</v>
      </c>
      <c r="D236" s="126" t="s">
        <v>282</v>
      </c>
      <c r="F236" s="78"/>
    </row>
    <row r="237" spans="2:6" s="46" customFormat="1" ht="26.25">
      <c r="B237" s="223" t="s">
        <v>81</v>
      </c>
      <c r="C237" s="224">
        <v>5653.05</v>
      </c>
      <c r="D237" s="188" t="s">
        <v>120</v>
      </c>
      <c r="F237" s="78"/>
    </row>
    <row r="238" spans="2:6" s="46" customFormat="1">
      <c r="B238" s="223" t="s">
        <v>81</v>
      </c>
      <c r="C238" s="224">
        <v>6990</v>
      </c>
      <c r="D238" s="126" t="s">
        <v>283</v>
      </c>
      <c r="F238" s="78"/>
    </row>
    <row r="239" spans="2:6" s="46" customFormat="1">
      <c r="B239" s="223" t="s">
        <v>81</v>
      </c>
      <c r="C239" s="224">
        <v>10000</v>
      </c>
      <c r="D239" s="188" t="s">
        <v>284</v>
      </c>
      <c r="F239" s="78"/>
    </row>
    <row r="240" spans="2:6" s="46" customFormat="1" ht="26.25">
      <c r="B240" s="223" t="s">
        <v>81</v>
      </c>
      <c r="C240" s="224">
        <v>21016.65</v>
      </c>
      <c r="D240" s="188" t="s">
        <v>120</v>
      </c>
      <c r="F240" s="78"/>
    </row>
    <row r="241" spans="2:6" s="46" customFormat="1" ht="26.25">
      <c r="B241" s="223" t="s">
        <v>81</v>
      </c>
      <c r="C241" s="224">
        <v>39719.43</v>
      </c>
      <c r="D241" s="188" t="s">
        <v>120</v>
      </c>
      <c r="F241" s="78"/>
    </row>
    <row r="242" spans="2:6" s="46" customFormat="1">
      <c r="B242" s="223" t="s">
        <v>82</v>
      </c>
      <c r="C242" s="224">
        <v>0.01</v>
      </c>
      <c r="D242" s="126" t="s">
        <v>285</v>
      </c>
      <c r="F242" s="78"/>
    </row>
    <row r="243" spans="2:6" s="46" customFormat="1">
      <c r="B243" s="223" t="s">
        <v>82</v>
      </c>
      <c r="C243" s="224">
        <v>15.09</v>
      </c>
      <c r="D243" s="126" t="s">
        <v>286</v>
      </c>
      <c r="F243" s="78"/>
    </row>
    <row r="244" spans="2:6" s="46" customFormat="1">
      <c r="B244" s="223" t="s">
        <v>82</v>
      </c>
      <c r="C244" s="224">
        <v>64.66</v>
      </c>
      <c r="D244" s="126" t="s">
        <v>287</v>
      </c>
      <c r="F244" s="78"/>
    </row>
    <row r="245" spans="2:6" s="46" customFormat="1">
      <c r="B245" s="223" t="s">
        <v>82</v>
      </c>
      <c r="C245" s="224">
        <v>98</v>
      </c>
      <c r="D245" s="126" t="s">
        <v>102</v>
      </c>
      <c r="F245" s="78"/>
    </row>
    <row r="246" spans="2:6" s="46" customFormat="1">
      <c r="B246" s="223" t="s">
        <v>82</v>
      </c>
      <c r="C246" s="224">
        <v>100</v>
      </c>
      <c r="D246" s="126" t="s">
        <v>100</v>
      </c>
      <c r="F246" s="78"/>
    </row>
    <row r="247" spans="2:6" s="46" customFormat="1">
      <c r="B247" s="223" t="s">
        <v>82</v>
      </c>
      <c r="C247" s="224">
        <v>100</v>
      </c>
      <c r="D247" s="126" t="s">
        <v>706</v>
      </c>
      <c r="F247" s="78"/>
    </row>
    <row r="248" spans="2:6" s="46" customFormat="1">
      <c r="B248" s="223" t="s">
        <v>82</v>
      </c>
      <c r="C248" s="224">
        <v>100</v>
      </c>
      <c r="D248" s="126" t="s">
        <v>288</v>
      </c>
      <c r="F248" s="78"/>
    </row>
    <row r="249" spans="2:6" s="46" customFormat="1">
      <c r="B249" s="223" t="s">
        <v>82</v>
      </c>
      <c r="C249" s="224">
        <v>184.28</v>
      </c>
      <c r="D249" s="126" t="s">
        <v>289</v>
      </c>
      <c r="F249" s="78"/>
    </row>
    <row r="250" spans="2:6" s="46" customFormat="1">
      <c r="B250" s="223" t="s">
        <v>82</v>
      </c>
      <c r="C250" s="224">
        <v>200</v>
      </c>
      <c r="D250" s="126" t="s">
        <v>290</v>
      </c>
      <c r="F250" s="78"/>
    </row>
    <row r="251" spans="2:6" s="46" customFormat="1">
      <c r="B251" s="223" t="s">
        <v>82</v>
      </c>
      <c r="C251" s="224">
        <v>200</v>
      </c>
      <c r="D251" s="126" t="s">
        <v>291</v>
      </c>
      <c r="F251" s="78"/>
    </row>
    <row r="252" spans="2:6" s="46" customFormat="1">
      <c r="B252" s="223" t="s">
        <v>82</v>
      </c>
      <c r="C252" s="224">
        <v>266.26</v>
      </c>
      <c r="D252" s="126" t="s">
        <v>292</v>
      </c>
      <c r="F252" s="78"/>
    </row>
    <row r="253" spans="2:6" s="46" customFormat="1">
      <c r="B253" s="223" t="s">
        <v>82</v>
      </c>
      <c r="C253" s="224">
        <v>300</v>
      </c>
      <c r="D253" s="126" t="s">
        <v>293</v>
      </c>
      <c r="F253" s="78"/>
    </row>
    <row r="254" spans="2:6" s="46" customFormat="1">
      <c r="B254" s="223" t="s">
        <v>82</v>
      </c>
      <c r="C254" s="224">
        <v>450</v>
      </c>
      <c r="D254" s="126" t="s">
        <v>294</v>
      </c>
      <c r="F254" s="78"/>
    </row>
    <row r="255" spans="2:6" s="46" customFormat="1">
      <c r="B255" s="223" t="s">
        <v>82</v>
      </c>
      <c r="C255" s="224">
        <v>455.8</v>
      </c>
      <c r="D255" s="126" t="s">
        <v>295</v>
      </c>
      <c r="F255" s="78"/>
    </row>
    <row r="256" spans="2:6" s="46" customFormat="1">
      <c r="B256" s="223" t="s">
        <v>82</v>
      </c>
      <c r="C256" s="224">
        <v>500</v>
      </c>
      <c r="D256" s="126" t="s">
        <v>296</v>
      </c>
      <c r="F256" s="78"/>
    </row>
    <row r="257" spans="2:6" s="46" customFormat="1">
      <c r="B257" s="223" t="s">
        <v>82</v>
      </c>
      <c r="C257" s="224">
        <v>517</v>
      </c>
      <c r="D257" s="126" t="s">
        <v>297</v>
      </c>
      <c r="F257" s="78"/>
    </row>
    <row r="258" spans="2:6" s="46" customFormat="1">
      <c r="B258" s="223" t="s">
        <v>82</v>
      </c>
      <c r="C258" s="224">
        <v>573.08000000000004</v>
      </c>
      <c r="D258" s="188" t="s">
        <v>298</v>
      </c>
      <c r="F258" s="78"/>
    </row>
    <row r="259" spans="2:6" s="46" customFormat="1">
      <c r="B259" s="223" t="s">
        <v>82</v>
      </c>
      <c r="C259" s="224">
        <v>744.27</v>
      </c>
      <c r="D259" s="126" t="s">
        <v>299</v>
      </c>
      <c r="F259" s="78"/>
    </row>
    <row r="260" spans="2:6" s="46" customFormat="1">
      <c r="B260" s="223" t="s">
        <v>82</v>
      </c>
      <c r="C260" s="224">
        <v>1000</v>
      </c>
      <c r="D260" s="126" t="s">
        <v>300</v>
      </c>
      <c r="F260" s="78"/>
    </row>
    <row r="261" spans="2:6" s="46" customFormat="1">
      <c r="B261" s="223" t="s">
        <v>82</v>
      </c>
      <c r="C261" s="224">
        <v>1000</v>
      </c>
      <c r="D261" s="126" t="s">
        <v>301</v>
      </c>
      <c r="F261" s="78"/>
    </row>
    <row r="262" spans="2:6" s="46" customFormat="1">
      <c r="B262" s="223" t="s">
        <v>82</v>
      </c>
      <c r="C262" s="224">
        <v>1000</v>
      </c>
      <c r="D262" s="126" t="s">
        <v>302</v>
      </c>
      <c r="F262" s="78"/>
    </row>
    <row r="263" spans="2:6" s="46" customFormat="1">
      <c r="B263" s="223" t="s">
        <v>82</v>
      </c>
      <c r="C263" s="224">
        <v>1000</v>
      </c>
      <c r="D263" s="126" t="s">
        <v>303</v>
      </c>
      <c r="F263" s="78"/>
    </row>
    <row r="264" spans="2:6" s="46" customFormat="1">
      <c r="B264" s="223" t="s">
        <v>82</v>
      </c>
      <c r="C264" s="224">
        <v>1000</v>
      </c>
      <c r="D264" s="202" t="s">
        <v>304</v>
      </c>
      <c r="F264" s="78"/>
    </row>
    <row r="265" spans="2:6" s="46" customFormat="1">
      <c r="B265" s="223" t="s">
        <v>82</v>
      </c>
      <c r="C265" s="224">
        <v>1000</v>
      </c>
      <c r="D265" s="126" t="s">
        <v>305</v>
      </c>
      <c r="F265" s="78"/>
    </row>
    <row r="266" spans="2:6" s="46" customFormat="1">
      <c r="B266" s="223" t="s">
        <v>82</v>
      </c>
      <c r="C266" s="224">
        <v>1000</v>
      </c>
      <c r="D266" s="126" t="s">
        <v>306</v>
      </c>
      <c r="F266" s="78"/>
    </row>
    <row r="267" spans="2:6" s="46" customFormat="1">
      <c r="B267" s="223" t="s">
        <v>82</v>
      </c>
      <c r="C267" s="224">
        <v>1465.5</v>
      </c>
      <c r="D267" s="126" t="s">
        <v>307</v>
      </c>
      <c r="F267" s="78"/>
    </row>
    <row r="268" spans="2:6" s="46" customFormat="1">
      <c r="B268" s="223" t="s">
        <v>82</v>
      </c>
      <c r="C268" s="224">
        <v>2000</v>
      </c>
      <c r="D268" s="188" t="s">
        <v>308</v>
      </c>
      <c r="F268" s="78"/>
    </row>
    <row r="269" spans="2:6" s="46" customFormat="1">
      <c r="B269" s="223" t="s">
        <v>82</v>
      </c>
      <c r="C269" s="224">
        <v>2000</v>
      </c>
      <c r="D269" s="188" t="s">
        <v>309</v>
      </c>
      <c r="F269" s="78"/>
    </row>
    <row r="270" spans="2:6" s="46" customFormat="1">
      <c r="B270" s="223" t="s">
        <v>82</v>
      </c>
      <c r="C270" s="224">
        <v>2000</v>
      </c>
      <c r="D270" s="188" t="s">
        <v>310</v>
      </c>
      <c r="F270" s="78"/>
    </row>
    <row r="271" spans="2:6" s="46" customFormat="1">
      <c r="B271" s="223" t="s">
        <v>82</v>
      </c>
      <c r="C271" s="224">
        <v>2000</v>
      </c>
      <c r="D271" s="188" t="s">
        <v>311</v>
      </c>
      <c r="F271" s="78"/>
    </row>
    <row r="272" spans="2:6" s="46" customFormat="1">
      <c r="B272" s="223" t="s">
        <v>82</v>
      </c>
      <c r="C272" s="224">
        <v>2280.75</v>
      </c>
      <c r="D272" s="188" t="s">
        <v>312</v>
      </c>
      <c r="F272" s="78"/>
    </row>
    <row r="273" spans="2:6" s="46" customFormat="1">
      <c r="B273" s="223" t="s">
        <v>82</v>
      </c>
      <c r="C273" s="224">
        <v>3000</v>
      </c>
      <c r="D273" s="126" t="s">
        <v>703</v>
      </c>
      <c r="F273" s="78"/>
    </row>
    <row r="274" spans="2:6" s="46" customFormat="1">
      <c r="B274" s="223" t="s">
        <v>82</v>
      </c>
      <c r="C274" s="224">
        <v>5000</v>
      </c>
      <c r="D274" s="126" t="s">
        <v>313</v>
      </c>
      <c r="F274" s="78"/>
    </row>
    <row r="275" spans="2:6" s="46" customFormat="1">
      <c r="B275" s="223" t="s">
        <v>82</v>
      </c>
      <c r="C275" s="224">
        <v>5000</v>
      </c>
      <c r="D275" s="188" t="s">
        <v>314</v>
      </c>
      <c r="F275" s="78"/>
    </row>
    <row r="276" spans="2:6" s="46" customFormat="1">
      <c r="B276" s="223" t="s">
        <v>82</v>
      </c>
      <c r="C276" s="224">
        <v>5000</v>
      </c>
      <c r="D276" s="188" t="s">
        <v>315</v>
      </c>
      <c r="F276" s="78"/>
    </row>
    <row r="277" spans="2:6" s="46" customFormat="1">
      <c r="B277" s="223" t="s">
        <v>82</v>
      </c>
      <c r="C277" s="224">
        <v>7000</v>
      </c>
      <c r="D277" s="202" t="s">
        <v>316</v>
      </c>
      <c r="F277" s="78"/>
    </row>
    <row r="278" spans="2:6" s="46" customFormat="1" ht="26.25">
      <c r="B278" s="223" t="s">
        <v>82</v>
      </c>
      <c r="C278" s="224">
        <v>8126.13</v>
      </c>
      <c r="D278" s="188" t="s">
        <v>120</v>
      </c>
      <c r="F278" s="78"/>
    </row>
    <row r="279" spans="2:6" s="46" customFormat="1">
      <c r="B279" s="223" t="s">
        <v>82</v>
      </c>
      <c r="C279" s="224">
        <v>10000</v>
      </c>
      <c r="D279" s="202" t="s">
        <v>317</v>
      </c>
      <c r="F279" s="78"/>
    </row>
    <row r="280" spans="2:6" s="46" customFormat="1">
      <c r="B280" s="223" t="s">
        <v>82</v>
      </c>
      <c r="C280" s="224">
        <v>10000</v>
      </c>
      <c r="D280" s="126" t="s">
        <v>318</v>
      </c>
      <c r="F280" s="78"/>
    </row>
    <row r="281" spans="2:6" s="46" customFormat="1">
      <c r="B281" s="223" t="s">
        <v>82</v>
      </c>
      <c r="C281" s="224">
        <v>10000</v>
      </c>
      <c r="D281" s="126" t="s">
        <v>319</v>
      </c>
      <c r="F281" s="78"/>
    </row>
    <row r="282" spans="2:6" s="46" customFormat="1">
      <c r="B282" s="223" t="s">
        <v>82</v>
      </c>
      <c r="C282" s="224">
        <v>15000</v>
      </c>
      <c r="D282" s="126" t="s">
        <v>320</v>
      </c>
      <c r="F282" s="78"/>
    </row>
    <row r="283" spans="2:6" s="46" customFormat="1">
      <c r="B283" s="223" t="s">
        <v>82</v>
      </c>
      <c r="C283" s="224">
        <v>20000</v>
      </c>
      <c r="D283" s="126" t="s">
        <v>321</v>
      </c>
      <c r="F283" s="78"/>
    </row>
    <row r="284" spans="2:6" s="46" customFormat="1">
      <c r="B284" s="223" t="s">
        <v>83</v>
      </c>
      <c r="C284" s="224">
        <v>6</v>
      </c>
      <c r="D284" s="126" t="s">
        <v>322</v>
      </c>
      <c r="F284" s="78"/>
    </row>
    <row r="285" spans="2:6" s="46" customFormat="1">
      <c r="B285" s="223" t="s">
        <v>83</v>
      </c>
      <c r="C285" s="224">
        <v>7.12</v>
      </c>
      <c r="D285" s="126" t="s">
        <v>323</v>
      </c>
      <c r="F285" s="78"/>
    </row>
    <row r="286" spans="2:6" s="46" customFormat="1">
      <c r="B286" s="223" t="s">
        <v>83</v>
      </c>
      <c r="C286" s="224">
        <v>30</v>
      </c>
      <c r="D286" s="126" t="s">
        <v>324</v>
      </c>
      <c r="F286" s="78"/>
    </row>
    <row r="287" spans="2:6" s="46" customFormat="1">
      <c r="B287" s="223" t="s">
        <v>83</v>
      </c>
      <c r="C287" s="224">
        <v>35</v>
      </c>
      <c r="D287" s="126" t="s">
        <v>325</v>
      </c>
      <c r="F287" s="78"/>
    </row>
    <row r="288" spans="2:6" s="46" customFormat="1">
      <c r="B288" s="223" t="s">
        <v>83</v>
      </c>
      <c r="C288" s="224">
        <v>35.520000000000003</v>
      </c>
      <c r="D288" s="126" t="s">
        <v>326</v>
      </c>
      <c r="F288" s="78"/>
    </row>
    <row r="289" spans="2:6" s="46" customFormat="1">
      <c r="B289" s="223" t="s">
        <v>83</v>
      </c>
      <c r="C289" s="224">
        <v>99</v>
      </c>
      <c r="D289" s="202" t="s">
        <v>100</v>
      </c>
      <c r="F289" s="78"/>
    </row>
    <row r="290" spans="2:6">
      <c r="B290" s="223" t="s">
        <v>83</v>
      </c>
      <c r="C290" s="224">
        <v>100</v>
      </c>
      <c r="D290" s="126" t="s">
        <v>327</v>
      </c>
      <c r="E290" s="46"/>
    </row>
    <row r="291" spans="2:6">
      <c r="B291" s="223" t="s">
        <v>83</v>
      </c>
      <c r="C291" s="224">
        <v>100</v>
      </c>
      <c r="D291" s="126" t="s">
        <v>164</v>
      </c>
    </row>
    <row r="292" spans="2:6">
      <c r="B292" s="223" t="s">
        <v>83</v>
      </c>
      <c r="C292" s="224">
        <v>100</v>
      </c>
      <c r="D292" s="126" t="s">
        <v>288</v>
      </c>
    </row>
    <row r="293" spans="2:6">
      <c r="B293" s="223" t="s">
        <v>83</v>
      </c>
      <c r="C293" s="224">
        <v>100</v>
      </c>
      <c r="D293" s="126" t="s">
        <v>328</v>
      </c>
    </row>
    <row r="294" spans="2:6">
      <c r="B294" s="223" t="s">
        <v>83</v>
      </c>
      <c r="C294" s="224">
        <v>103</v>
      </c>
      <c r="D294" s="126" t="s">
        <v>102</v>
      </c>
    </row>
    <row r="295" spans="2:6">
      <c r="B295" s="223" t="s">
        <v>83</v>
      </c>
      <c r="C295" s="224">
        <v>119.36</v>
      </c>
      <c r="D295" s="126" t="s">
        <v>329</v>
      </c>
    </row>
    <row r="296" spans="2:6">
      <c r="B296" s="223" t="s">
        <v>83</v>
      </c>
      <c r="C296" s="224">
        <v>140</v>
      </c>
      <c r="D296" s="126" t="s">
        <v>131</v>
      </c>
    </row>
    <row r="297" spans="2:6" s="46" customFormat="1">
      <c r="B297" s="223" t="s">
        <v>83</v>
      </c>
      <c r="C297" s="224">
        <v>140</v>
      </c>
      <c r="D297" s="126" t="s">
        <v>131</v>
      </c>
      <c r="F297" s="78"/>
    </row>
    <row r="298" spans="2:6">
      <c r="B298" s="223" t="s">
        <v>83</v>
      </c>
      <c r="C298" s="224">
        <v>213.49</v>
      </c>
      <c r="D298" s="126" t="s">
        <v>330</v>
      </c>
      <c r="E298" s="46"/>
    </row>
    <row r="299" spans="2:6">
      <c r="B299" s="223" t="s">
        <v>83</v>
      </c>
      <c r="C299" s="224">
        <v>225.24</v>
      </c>
      <c r="D299" s="126" t="s">
        <v>331</v>
      </c>
      <c r="E299" s="46"/>
    </row>
    <row r="300" spans="2:6">
      <c r="B300" s="223" t="s">
        <v>83</v>
      </c>
      <c r="C300" s="224">
        <v>258.2</v>
      </c>
      <c r="D300" s="126" t="s">
        <v>332</v>
      </c>
      <c r="E300" s="46"/>
    </row>
    <row r="301" spans="2:6">
      <c r="B301" s="223" t="s">
        <v>83</v>
      </c>
      <c r="C301" s="224">
        <v>299.91000000000003</v>
      </c>
      <c r="D301" s="126" t="s">
        <v>333</v>
      </c>
      <c r="E301" s="46"/>
    </row>
    <row r="302" spans="2:6">
      <c r="B302" s="223" t="s">
        <v>83</v>
      </c>
      <c r="C302" s="224">
        <v>352.4</v>
      </c>
      <c r="D302" s="188" t="s">
        <v>334</v>
      </c>
      <c r="E302" s="46"/>
    </row>
    <row r="303" spans="2:6">
      <c r="B303" s="223" t="s">
        <v>83</v>
      </c>
      <c r="C303" s="224">
        <v>684.9</v>
      </c>
      <c r="D303" s="188" t="s">
        <v>335</v>
      </c>
      <c r="E303" s="46"/>
    </row>
    <row r="304" spans="2:6">
      <c r="B304" s="223" t="s">
        <v>83</v>
      </c>
      <c r="C304" s="224">
        <v>807.2</v>
      </c>
      <c r="D304" s="126" t="s">
        <v>336</v>
      </c>
      <c r="E304" s="46"/>
    </row>
    <row r="305" spans="2:6">
      <c r="B305" s="223" t="s">
        <v>83</v>
      </c>
      <c r="C305" s="224">
        <v>978.92</v>
      </c>
      <c r="D305" s="126" t="s">
        <v>337</v>
      </c>
      <c r="E305" s="46"/>
    </row>
    <row r="306" spans="2:6">
      <c r="B306" s="223" t="s">
        <v>83</v>
      </c>
      <c r="C306" s="224">
        <v>1000</v>
      </c>
      <c r="D306" s="202" t="s">
        <v>338</v>
      </c>
      <c r="E306" s="46"/>
    </row>
    <row r="307" spans="2:6">
      <c r="B307" s="223" t="s">
        <v>83</v>
      </c>
      <c r="C307" s="224">
        <v>1000</v>
      </c>
      <c r="D307" s="126" t="s">
        <v>339</v>
      </c>
      <c r="E307" s="46"/>
    </row>
    <row r="308" spans="2:6">
      <c r="B308" s="223" t="s">
        <v>83</v>
      </c>
      <c r="C308" s="224">
        <v>1000</v>
      </c>
      <c r="D308" s="126" t="s">
        <v>340</v>
      </c>
      <c r="E308" s="46"/>
    </row>
    <row r="309" spans="2:6">
      <c r="B309" s="223" t="s">
        <v>83</v>
      </c>
      <c r="C309" s="224">
        <v>1000</v>
      </c>
      <c r="D309" s="126" t="s">
        <v>341</v>
      </c>
      <c r="E309" s="46"/>
    </row>
    <row r="310" spans="2:6">
      <c r="B310" s="223" t="s">
        <v>83</v>
      </c>
      <c r="C310" s="224">
        <v>1281.77</v>
      </c>
      <c r="D310" s="126" t="s">
        <v>342</v>
      </c>
      <c r="E310" s="46"/>
    </row>
    <row r="311" spans="2:6">
      <c r="B311" s="223" t="s">
        <v>83</v>
      </c>
      <c r="C311" s="224">
        <v>1500</v>
      </c>
      <c r="D311" s="126" t="s">
        <v>343</v>
      </c>
      <c r="E311" s="46"/>
    </row>
    <row r="312" spans="2:6">
      <c r="B312" s="223" t="s">
        <v>83</v>
      </c>
      <c r="C312" s="224">
        <v>5000</v>
      </c>
      <c r="D312" s="126" t="s">
        <v>158</v>
      </c>
      <c r="E312" s="46"/>
    </row>
    <row r="313" spans="2:6">
      <c r="B313" s="223" t="s">
        <v>83</v>
      </c>
      <c r="C313" s="224">
        <v>5000</v>
      </c>
      <c r="D313" s="126" t="s">
        <v>344</v>
      </c>
      <c r="E313" s="46"/>
    </row>
    <row r="314" spans="2:6">
      <c r="B314" s="223" t="s">
        <v>83</v>
      </c>
      <c r="C314" s="224">
        <v>10000</v>
      </c>
      <c r="D314" s="126" t="s">
        <v>345</v>
      </c>
      <c r="E314" s="46"/>
    </row>
    <row r="315" spans="2:6">
      <c r="B315" s="223" t="s">
        <v>83</v>
      </c>
      <c r="C315" s="224">
        <v>10000</v>
      </c>
      <c r="D315" s="126" t="s">
        <v>346</v>
      </c>
      <c r="E315" s="46"/>
    </row>
    <row r="316" spans="2:6" s="46" customFormat="1" ht="26.25">
      <c r="B316" s="223" t="s">
        <v>83</v>
      </c>
      <c r="C316" s="224">
        <v>23122.65</v>
      </c>
      <c r="D316" s="188" t="s">
        <v>120</v>
      </c>
      <c r="F316" s="78"/>
    </row>
    <row r="317" spans="2:6" s="46" customFormat="1">
      <c r="B317" s="223" t="s">
        <v>84</v>
      </c>
      <c r="C317" s="224">
        <v>0.09</v>
      </c>
      <c r="D317" s="126" t="s">
        <v>347</v>
      </c>
      <c r="F317" s="78"/>
    </row>
    <row r="318" spans="2:6" s="46" customFormat="1">
      <c r="B318" s="223" t="s">
        <v>84</v>
      </c>
      <c r="C318" s="224">
        <v>6.96</v>
      </c>
      <c r="D318" s="126" t="s">
        <v>348</v>
      </c>
      <c r="F318" s="78"/>
    </row>
    <row r="319" spans="2:6" s="46" customFormat="1">
      <c r="B319" s="223" t="s">
        <v>84</v>
      </c>
      <c r="C319" s="224">
        <v>16.559999999999999</v>
      </c>
      <c r="D319" s="126" t="s">
        <v>349</v>
      </c>
      <c r="F319" s="78"/>
    </row>
    <row r="320" spans="2:6" s="46" customFormat="1">
      <c r="B320" s="223" t="s">
        <v>84</v>
      </c>
      <c r="C320" s="224">
        <v>18.25</v>
      </c>
      <c r="D320" s="126" t="s">
        <v>350</v>
      </c>
      <c r="F320" s="78"/>
    </row>
    <row r="321" spans="2:6" s="46" customFormat="1">
      <c r="B321" s="223" t="s">
        <v>84</v>
      </c>
      <c r="C321" s="224">
        <v>21.39</v>
      </c>
      <c r="D321" s="126" t="s">
        <v>351</v>
      </c>
      <c r="F321" s="78"/>
    </row>
    <row r="322" spans="2:6" s="46" customFormat="1">
      <c r="B322" s="223" t="s">
        <v>84</v>
      </c>
      <c r="C322" s="224">
        <v>30</v>
      </c>
      <c r="D322" s="126" t="s">
        <v>352</v>
      </c>
      <c r="F322" s="78"/>
    </row>
    <row r="323" spans="2:6" s="46" customFormat="1">
      <c r="B323" s="223" t="s">
        <v>84</v>
      </c>
      <c r="C323" s="224">
        <v>39.07</v>
      </c>
      <c r="D323" s="188" t="s">
        <v>353</v>
      </c>
      <c r="F323" s="78"/>
    </row>
    <row r="324" spans="2:6">
      <c r="B324" s="223" t="s">
        <v>84</v>
      </c>
      <c r="C324" s="224">
        <v>41.8</v>
      </c>
      <c r="D324" s="126" t="s">
        <v>354</v>
      </c>
      <c r="E324" s="46"/>
    </row>
    <row r="325" spans="2:6">
      <c r="B325" s="223" t="s">
        <v>84</v>
      </c>
      <c r="C325" s="224">
        <v>48.21</v>
      </c>
      <c r="D325" s="126" t="s">
        <v>355</v>
      </c>
      <c r="E325" s="46"/>
    </row>
    <row r="326" spans="2:6">
      <c r="B326" s="223" t="s">
        <v>84</v>
      </c>
      <c r="C326" s="224">
        <v>49.18</v>
      </c>
      <c r="D326" s="126" t="s">
        <v>356</v>
      </c>
      <c r="E326" s="46"/>
    </row>
    <row r="327" spans="2:6">
      <c r="B327" s="223" t="s">
        <v>84</v>
      </c>
      <c r="C327" s="224">
        <v>55.53</v>
      </c>
      <c r="D327" s="126" t="s">
        <v>357</v>
      </c>
      <c r="E327" s="46"/>
    </row>
    <row r="328" spans="2:6">
      <c r="B328" s="223" t="s">
        <v>84</v>
      </c>
      <c r="C328" s="224">
        <v>65.14</v>
      </c>
      <c r="D328" s="126" t="s">
        <v>358</v>
      </c>
      <c r="E328" s="46"/>
    </row>
    <row r="329" spans="2:6">
      <c r="B329" s="223" t="s">
        <v>84</v>
      </c>
      <c r="C329" s="224">
        <v>97</v>
      </c>
      <c r="D329" s="126" t="s">
        <v>102</v>
      </c>
      <c r="E329" s="46"/>
    </row>
    <row r="330" spans="2:6">
      <c r="B330" s="223" t="s">
        <v>84</v>
      </c>
      <c r="C330" s="224">
        <v>101</v>
      </c>
      <c r="D330" s="126" t="s">
        <v>359</v>
      </c>
      <c r="E330" s="46"/>
    </row>
    <row r="331" spans="2:6">
      <c r="B331" s="223" t="s">
        <v>84</v>
      </c>
      <c r="C331" s="224">
        <v>179.63</v>
      </c>
      <c r="D331" s="126" t="s">
        <v>360</v>
      </c>
      <c r="E331" s="46"/>
    </row>
    <row r="332" spans="2:6">
      <c r="B332" s="223" t="s">
        <v>84</v>
      </c>
      <c r="C332" s="224">
        <v>300</v>
      </c>
      <c r="D332" s="126" t="s">
        <v>361</v>
      </c>
      <c r="E332" s="46"/>
    </row>
    <row r="333" spans="2:6">
      <c r="B333" s="223" t="s">
        <v>84</v>
      </c>
      <c r="C333" s="224">
        <v>300</v>
      </c>
      <c r="D333" s="126" t="s">
        <v>362</v>
      </c>
      <c r="E333" s="46"/>
    </row>
    <row r="334" spans="2:6">
      <c r="B334" s="223" t="s">
        <v>84</v>
      </c>
      <c r="C334" s="224">
        <v>317.32</v>
      </c>
      <c r="D334" s="126" t="s">
        <v>363</v>
      </c>
      <c r="E334" s="46"/>
    </row>
    <row r="335" spans="2:6">
      <c r="B335" s="223" t="s">
        <v>84</v>
      </c>
      <c r="C335" s="224">
        <v>434.2</v>
      </c>
      <c r="D335" s="202" t="s">
        <v>364</v>
      </c>
      <c r="E335" s="46"/>
    </row>
    <row r="336" spans="2:6">
      <c r="B336" s="223" t="s">
        <v>84</v>
      </c>
      <c r="C336" s="224">
        <v>500</v>
      </c>
      <c r="D336" s="126" t="s">
        <v>365</v>
      </c>
      <c r="E336" s="46"/>
    </row>
    <row r="337" spans="2:5">
      <c r="B337" s="223" t="s">
        <v>84</v>
      </c>
      <c r="C337" s="224">
        <v>500</v>
      </c>
      <c r="D337" s="126" t="s">
        <v>168</v>
      </c>
      <c r="E337" s="46"/>
    </row>
    <row r="338" spans="2:5">
      <c r="B338" s="223" t="s">
        <v>84</v>
      </c>
      <c r="C338" s="224">
        <v>594.63</v>
      </c>
      <c r="D338" s="126" t="s">
        <v>366</v>
      </c>
      <c r="E338" s="46"/>
    </row>
    <row r="339" spans="2:5">
      <c r="B339" s="223" t="s">
        <v>84</v>
      </c>
      <c r="C339" s="224">
        <v>787.01</v>
      </c>
      <c r="D339" s="126" t="s">
        <v>367</v>
      </c>
      <c r="E339" s="46"/>
    </row>
    <row r="340" spans="2:5">
      <c r="B340" s="223" t="s">
        <v>84</v>
      </c>
      <c r="C340" s="224">
        <v>900</v>
      </c>
      <c r="D340" s="188" t="s">
        <v>368</v>
      </c>
      <c r="E340" s="46"/>
    </row>
    <row r="341" spans="2:5">
      <c r="B341" s="223" t="s">
        <v>84</v>
      </c>
      <c r="C341" s="224">
        <v>990</v>
      </c>
      <c r="D341" s="126" t="s">
        <v>369</v>
      </c>
      <c r="E341" s="46"/>
    </row>
    <row r="342" spans="2:5">
      <c r="B342" s="223" t="s">
        <v>84</v>
      </c>
      <c r="C342" s="224">
        <v>1000</v>
      </c>
      <c r="D342" s="126" t="s">
        <v>370</v>
      </c>
      <c r="E342" s="46"/>
    </row>
    <row r="343" spans="2:5">
      <c r="B343" s="223" t="s">
        <v>84</v>
      </c>
      <c r="C343" s="224">
        <v>1000</v>
      </c>
      <c r="D343" s="126" t="s">
        <v>371</v>
      </c>
      <c r="E343" s="46"/>
    </row>
    <row r="344" spans="2:5">
      <c r="B344" s="223" t="s">
        <v>84</v>
      </c>
      <c r="C344" s="224">
        <v>1000</v>
      </c>
      <c r="D344" s="126" t="s">
        <v>112</v>
      </c>
      <c r="E344" s="46"/>
    </row>
    <row r="345" spans="2:5">
      <c r="B345" s="223" t="s">
        <v>84</v>
      </c>
      <c r="C345" s="224">
        <v>1000</v>
      </c>
      <c r="D345" s="126" t="s">
        <v>148</v>
      </c>
      <c r="E345" s="46"/>
    </row>
    <row r="346" spans="2:5">
      <c r="B346" s="223" t="s">
        <v>84</v>
      </c>
      <c r="C346" s="224">
        <v>2000</v>
      </c>
      <c r="D346" s="126" t="s">
        <v>372</v>
      </c>
      <c r="E346" s="46"/>
    </row>
    <row r="347" spans="2:5">
      <c r="B347" s="223" t="s">
        <v>84</v>
      </c>
      <c r="C347" s="224">
        <v>2035.78</v>
      </c>
      <c r="D347" s="126" t="s">
        <v>373</v>
      </c>
      <c r="E347" s="46"/>
    </row>
    <row r="348" spans="2:5" ht="26.25">
      <c r="B348" s="223" t="s">
        <v>84</v>
      </c>
      <c r="C348" s="224">
        <v>5757.41</v>
      </c>
      <c r="D348" s="188" t="s">
        <v>120</v>
      </c>
      <c r="E348" s="46"/>
    </row>
    <row r="349" spans="2:5">
      <c r="B349" s="223" t="s">
        <v>84</v>
      </c>
      <c r="C349" s="224">
        <v>10000</v>
      </c>
      <c r="D349" s="188" t="s">
        <v>374</v>
      </c>
      <c r="E349" s="46"/>
    </row>
    <row r="350" spans="2:5">
      <c r="B350" s="223" t="s">
        <v>84</v>
      </c>
      <c r="C350" s="224">
        <v>15000</v>
      </c>
      <c r="D350" s="188" t="s">
        <v>375</v>
      </c>
      <c r="E350" s="46"/>
    </row>
    <row r="351" spans="2:5">
      <c r="B351" s="223" t="s">
        <v>85</v>
      </c>
      <c r="C351" s="224">
        <v>9.07</v>
      </c>
      <c r="D351" s="188" t="s">
        <v>376</v>
      </c>
      <c r="E351" s="46"/>
    </row>
    <row r="352" spans="2:5">
      <c r="B352" s="223" t="s">
        <v>85</v>
      </c>
      <c r="C352" s="224">
        <v>76.900000000000006</v>
      </c>
      <c r="D352" s="126" t="s">
        <v>377</v>
      </c>
      <c r="E352" s="46"/>
    </row>
    <row r="353" spans="2:5">
      <c r="B353" s="223" t="s">
        <v>85</v>
      </c>
      <c r="C353" s="224">
        <v>99</v>
      </c>
      <c r="D353" s="126" t="s">
        <v>359</v>
      </c>
      <c r="E353" s="46"/>
    </row>
    <row r="354" spans="2:5">
      <c r="B354" s="223" t="s">
        <v>85</v>
      </c>
      <c r="C354" s="224">
        <v>100</v>
      </c>
      <c r="D354" s="188" t="s">
        <v>102</v>
      </c>
      <c r="E354" s="46"/>
    </row>
    <row r="355" spans="2:5">
      <c r="B355" s="223" t="s">
        <v>85</v>
      </c>
      <c r="C355" s="224">
        <v>155.99</v>
      </c>
      <c r="D355" s="126" t="s">
        <v>378</v>
      </c>
      <c r="E355" s="46"/>
    </row>
    <row r="356" spans="2:5">
      <c r="B356" s="223" t="s">
        <v>85</v>
      </c>
      <c r="C356" s="224">
        <v>200</v>
      </c>
      <c r="D356" s="126" t="s">
        <v>104</v>
      </c>
      <c r="E356" s="46"/>
    </row>
    <row r="357" spans="2:5">
      <c r="B357" s="223" t="s">
        <v>85</v>
      </c>
      <c r="C357" s="224">
        <v>260</v>
      </c>
      <c r="D357" s="126" t="s">
        <v>379</v>
      </c>
      <c r="E357" s="46"/>
    </row>
    <row r="358" spans="2:5">
      <c r="B358" s="223" t="s">
        <v>85</v>
      </c>
      <c r="C358" s="224">
        <v>294</v>
      </c>
      <c r="D358" s="188" t="s">
        <v>380</v>
      </c>
      <c r="E358" s="46"/>
    </row>
    <row r="359" spans="2:5">
      <c r="B359" s="223" t="s">
        <v>85</v>
      </c>
      <c r="C359" s="224">
        <v>300</v>
      </c>
      <c r="D359" s="126" t="s">
        <v>381</v>
      </c>
      <c r="E359" s="46"/>
    </row>
    <row r="360" spans="2:5">
      <c r="B360" s="223" t="s">
        <v>85</v>
      </c>
      <c r="C360" s="224">
        <v>300</v>
      </c>
      <c r="D360" s="126" t="s">
        <v>134</v>
      </c>
      <c r="E360" s="46"/>
    </row>
    <row r="361" spans="2:5">
      <c r="B361" s="223" t="s">
        <v>85</v>
      </c>
      <c r="C361" s="224">
        <v>392.32</v>
      </c>
      <c r="D361" s="188" t="s">
        <v>382</v>
      </c>
      <c r="E361" s="46"/>
    </row>
    <row r="362" spans="2:5">
      <c r="B362" s="223" t="s">
        <v>85</v>
      </c>
      <c r="C362" s="224">
        <v>497.97</v>
      </c>
      <c r="D362" s="126" t="s">
        <v>383</v>
      </c>
      <c r="E362" s="46"/>
    </row>
    <row r="363" spans="2:5">
      <c r="B363" s="223" t="s">
        <v>85</v>
      </c>
      <c r="C363" s="224">
        <v>500</v>
      </c>
      <c r="D363" s="126" t="s">
        <v>384</v>
      </c>
      <c r="E363" s="46"/>
    </row>
    <row r="364" spans="2:5">
      <c r="B364" s="223" t="s">
        <v>85</v>
      </c>
      <c r="C364" s="224">
        <v>1000</v>
      </c>
      <c r="D364" s="126" t="s">
        <v>385</v>
      </c>
      <c r="E364" s="46"/>
    </row>
    <row r="365" spans="2:5">
      <c r="B365" s="223" t="s">
        <v>85</v>
      </c>
      <c r="C365" s="224">
        <v>1000</v>
      </c>
      <c r="D365" s="126" t="s">
        <v>144</v>
      </c>
      <c r="E365" s="46"/>
    </row>
    <row r="366" spans="2:5">
      <c r="B366" s="223" t="s">
        <v>85</v>
      </c>
      <c r="C366" s="224">
        <v>1000</v>
      </c>
      <c r="D366" s="126" t="s">
        <v>386</v>
      </c>
      <c r="E366" s="46"/>
    </row>
    <row r="367" spans="2:5">
      <c r="B367" s="223" t="s">
        <v>85</v>
      </c>
      <c r="C367" s="224">
        <v>1000</v>
      </c>
      <c r="D367" s="202" t="s">
        <v>387</v>
      </c>
      <c r="E367" s="46"/>
    </row>
    <row r="368" spans="2:5">
      <c r="B368" s="223" t="s">
        <v>85</v>
      </c>
      <c r="C368" s="224">
        <v>1000</v>
      </c>
      <c r="D368" s="126" t="s">
        <v>388</v>
      </c>
      <c r="E368" s="46"/>
    </row>
    <row r="369" spans="2:6">
      <c r="B369" s="223" t="s">
        <v>85</v>
      </c>
      <c r="C369" s="224">
        <v>1000</v>
      </c>
      <c r="D369" s="126" t="s">
        <v>229</v>
      </c>
      <c r="E369" s="46"/>
    </row>
    <row r="370" spans="2:6">
      <c r="B370" s="223" t="s">
        <v>85</v>
      </c>
      <c r="C370" s="224">
        <v>1000</v>
      </c>
      <c r="D370" s="188" t="s">
        <v>389</v>
      </c>
      <c r="E370" s="46"/>
    </row>
    <row r="371" spans="2:6">
      <c r="B371" s="223" t="s">
        <v>85</v>
      </c>
      <c r="C371" s="224">
        <v>1000</v>
      </c>
      <c r="D371" s="202" t="s">
        <v>248</v>
      </c>
      <c r="E371" s="46"/>
    </row>
    <row r="372" spans="2:6">
      <c r="B372" s="223" t="s">
        <v>85</v>
      </c>
      <c r="C372" s="224">
        <v>1251.95</v>
      </c>
      <c r="D372" s="126" t="s">
        <v>390</v>
      </c>
      <c r="E372" s="46"/>
    </row>
    <row r="373" spans="2:6">
      <c r="B373" s="223" t="s">
        <v>85</v>
      </c>
      <c r="C373" s="224">
        <v>1500</v>
      </c>
      <c r="D373" s="126" t="s">
        <v>248</v>
      </c>
      <c r="E373" s="46"/>
    </row>
    <row r="374" spans="2:6" s="46" customFormat="1">
      <c r="B374" s="223" t="s">
        <v>85</v>
      </c>
      <c r="C374" s="224">
        <v>1500</v>
      </c>
      <c r="D374" s="202" t="s">
        <v>391</v>
      </c>
      <c r="F374" s="78"/>
    </row>
    <row r="375" spans="2:6">
      <c r="B375" s="223" t="s">
        <v>85</v>
      </c>
      <c r="C375" s="224">
        <v>2000</v>
      </c>
      <c r="D375" s="126" t="s">
        <v>392</v>
      </c>
      <c r="E375" s="46"/>
    </row>
    <row r="376" spans="2:6">
      <c r="B376" s="223" t="s">
        <v>85</v>
      </c>
      <c r="C376" s="224">
        <v>2000</v>
      </c>
      <c r="D376" s="126" t="s">
        <v>393</v>
      </c>
      <c r="E376" s="46"/>
    </row>
    <row r="377" spans="2:6">
      <c r="B377" s="223" t="s">
        <v>85</v>
      </c>
      <c r="C377" s="224">
        <v>5000</v>
      </c>
      <c r="D377" s="126" t="s">
        <v>394</v>
      </c>
      <c r="E377" s="46"/>
    </row>
    <row r="378" spans="2:6">
      <c r="B378" s="223" t="s">
        <v>85</v>
      </c>
      <c r="C378" s="224">
        <v>5000</v>
      </c>
      <c r="D378" s="202" t="s">
        <v>395</v>
      </c>
      <c r="E378" s="46"/>
    </row>
    <row r="379" spans="2:6">
      <c r="B379" s="223" t="s">
        <v>85</v>
      </c>
      <c r="C379" s="224">
        <v>10000</v>
      </c>
      <c r="D379" s="126" t="s">
        <v>396</v>
      </c>
      <c r="E379" s="46"/>
    </row>
    <row r="380" spans="2:6" ht="26.25">
      <c r="B380" s="223" t="s">
        <v>85</v>
      </c>
      <c r="C380" s="224">
        <v>14171.98</v>
      </c>
      <c r="D380" s="188" t="s">
        <v>120</v>
      </c>
      <c r="E380" s="46"/>
    </row>
    <row r="381" spans="2:6">
      <c r="B381" s="223" t="s">
        <v>85</v>
      </c>
      <c r="C381" s="224">
        <v>16520</v>
      </c>
      <c r="D381" s="126" t="s">
        <v>397</v>
      </c>
      <c r="E381" s="46"/>
    </row>
    <row r="382" spans="2:6">
      <c r="B382" s="223" t="s">
        <v>86</v>
      </c>
      <c r="C382" s="224">
        <v>11.65</v>
      </c>
      <c r="D382" s="126" t="s">
        <v>398</v>
      </c>
      <c r="E382" s="46"/>
    </row>
    <row r="383" spans="2:6">
      <c r="B383" s="223" t="s">
        <v>86</v>
      </c>
      <c r="C383" s="224">
        <v>60.19</v>
      </c>
      <c r="D383" s="126" t="s">
        <v>399</v>
      </c>
      <c r="E383" s="46"/>
    </row>
    <row r="384" spans="2:6">
      <c r="B384" s="223" t="s">
        <v>86</v>
      </c>
      <c r="C384" s="224">
        <v>99</v>
      </c>
      <c r="D384" s="126" t="s">
        <v>102</v>
      </c>
      <c r="E384" s="46"/>
    </row>
    <row r="385" spans="2:5">
      <c r="B385" s="223" t="s">
        <v>86</v>
      </c>
      <c r="C385" s="224">
        <v>103</v>
      </c>
      <c r="D385" s="126" t="s">
        <v>359</v>
      </c>
      <c r="E385" s="46"/>
    </row>
    <row r="386" spans="2:5">
      <c r="B386" s="223" t="s">
        <v>86</v>
      </c>
      <c r="C386" s="224">
        <v>108.06</v>
      </c>
      <c r="D386" s="126" t="s">
        <v>400</v>
      </c>
      <c r="E386" s="46"/>
    </row>
    <row r="387" spans="2:5">
      <c r="B387" s="223" t="s">
        <v>86</v>
      </c>
      <c r="C387" s="224">
        <v>150</v>
      </c>
      <c r="D387" s="126" t="s">
        <v>401</v>
      </c>
      <c r="E387" s="46"/>
    </row>
    <row r="388" spans="2:5">
      <c r="B388" s="223" t="s">
        <v>86</v>
      </c>
      <c r="C388" s="224">
        <v>157.29</v>
      </c>
      <c r="D388" s="126" t="s">
        <v>402</v>
      </c>
      <c r="E388" s="46"/>
    </row>
    <row r="389" spans="2:5">
      <c r="B389" s="223" t="s">
        <v>86</v>
      </c>
      <c r="C389" s="224">
        <v>205</v>
      </c>
      <c r="D389" s="126" t="s">
        <v>403</v>
      </c>
      <c r="E389" s="46"/>
    </row>
    <row r="390" spans="2:5">
      <c r="B390" s="223" t="s">
        <v>86</v>
      </c>
      <c r="C390" s="224">
        <v>241.41</v>
      </c>
      <c r="D390" s="126" t="s">
        <v>404</v>
      </c>
      <c r="E390" s="46"/>
    </row>
    <row r="391" spans="2:5">
      <c r="B391" s="223" t="s">
        <v>86</v>
      </c>
      <c r="C391" s="224">
        <v>277.99</v>
      </c>
      <c r="D391" s="126" t="s">
        <v>405</v>
      </c>
      <c r="E391" s="46"/>
    </row>
    <row r="392" spans="2:5">
      <c r="B392" s="223" t="s">
        <v>86</v>
      </c>
      <c r="C392" s="224">
        <v>300</v>
      </c>
      <c r="D392" s="126" t="s">
        <v>406</v>
      </c>
      <c r="E392" s="46"/>
    </row>
    <row r="393" spans="2:5">
      <c r="B393" s="223" t="s">
        <v>86</v>
      </c>
      <c r="C393" s="224">
        <v>500</v>
      </c>
      <c r="D393" s="126" t="s">
        <v>407</v>
      </c>
      <c r="E393" s="46"/>
    </row>
    <row r="394" spans="2:5">
      <c r="B394" s="223" t="s">
        <v>86</v>
      </c>
      <c r="C394" s="224">
        <v>500</v>
      </c>
      <c r="D394" s="126" t="s">
        <v>707</v>
      </c>
      <c r="E394" s="46"/>
    </row>
    <row r="395" spans="2:5">
      <c r="B395" s="223" t="s">
        <v>86</v>
      </c>
      <c r="C395" s="224">
        <v>1000</v>
      </c>
      <c r="D395" s="126" t="s">
        <v>112</v>
      </c>
      <c r="E395" s="46"/>
    </row>
    <row r="396" spans="2:5">
      <c r="B396" s="223" t="s">
        <v>86</v>
      </c>
      <c r="C396" s="224">
        <v>1000</v>
      </c>
      <c r="D396" s="126" t="s">
        <v>141</v>
      </c>
      <c r="E396" s="46"/>
    </row>
    <row r="397" spans="2:5">
      <c r="B397" s="223" t="s">
        <v>86</v>
      </c>
      <c r="C397" s="224">
        <v>1000</v>
      </c>
      <c r="D397" s="188" t="s">
        <v>408</v>
      </c>
      <c r="E397" s="46"/>
    </row>
    <row r="398" spans="2:5">
      <c r="B398" s="223" t="s">
        <v>86</v>
      </c>
      <c r="C398" s="224">
        <v>1000</v>
      </c>
      <c r="D398" s="126" t="s">
        <v>409</v>
      </c>
      <c r="E398" s="46"/>
    </row>
    <row r="399" spans="2:5">
      <c r="B399" s="223" t="s">
        <v>86</v>
      </c>
      <c r="C399" s="224">
        <v>1000</v>
      </c>
      <c r="D399" s="188" t="s">
        <v>708</v>
      </c>
      <c r="E399" s="46"/>
    </row>
    <row r="400" spans="2:5">
      <c r="B400" s="223" t="s">
        <v>86</v>
      </c>
      <c r="C400" s="224">
        <v>1931.75</v>
      </c>
      <c r="D400" s="126" t="s">
        <v>410</v>
      </c>
      <c r="E400" s="46"/>
    </row>
    <row r="401" spans="2:5">
      <c r="B401" s="223" t="s">
        <v>86</v>
      </c>
      <c r="C401" s="224">
        <v>3000</v>
      </c>
      <c r="D401" s="126" t="s">
        <v>411</v>
      </c>
      <c r="E401" s="46"/>
    </row>
    <row r="402" spans="2:5">
      <c r="B402" s="223" t="s">
        <v>86</v>
      </c>
      <c r="C402" s="224">
        <v>3000</v>
      </c>
      <c r="D402" s="126" t="s">
        <v>412</v>
      </c>
      <c r="E402" s="46"/>
    </row>
    <row r="403" spans="2:5" ht="26.25">
      <c r="B403" s="223" t="s">
        <v>86</v>
      </c>
      <c r="C403" s="224">
        <v>4288.68</v>
      </c>
      <c r="D403" s="188" t="s">
        <v>120</v>
      </c>
      <c r="E403" s="46"/>
    </row>
    <row r="404" spans="2:5">
      <c r="B404" s="223" t="s">
        <v>86</v>
      </c>
      <c r="C404" s="224">
        <v>5000</v>
      </c>
      <c r="D404" s="188" t="s">
        <v>413</v>
      </c>
      <c r="E404" s="46"/>
    </row>
    <row r="405" spans="2:5">
      <c r="B405" s="223" t="s">
        <v>86</v>
      </c>
      <c r="C405" s="224">
        <v>5000</v>
      </c>
      <c r="D405" s="126" t="s">
        <v>414</v>
      </c>
      <c r="E405" s="46"/>
    </row>
    <row r="406" spans="2:5" ht="26.25">
      <c r="B406" s="223" t="s">
        <v>86</v>
      </c>
      <c r="C406" s="224">
        <v>9449.7999999999993</v>
      </c>
      <c r="D406" s="188" t="s">
        <v>120</v>
      </c>
      <c r="E406" s="46"/>
    </row>
    <row r="407" spans="2:5" ht="26.25">
      <c r="B407" s="223" t="s">
        <v>86</v>
      </c>
      <c r="C407" s="224">
        <v>19790.54</v>
      </c>
      <c r="D407" s="188" t="s">
        <v>120</v>
      </c>
      <c r="E407" s="46"/>
    </row>
    <row r="408" spans="2:5">
      <c r="B408" s="223" t="s">
        <v>87</v>
      </c>
      <c r="C408" s="224">
        <v>2.31</v>
      </c>
      <c r="D408" s="126" t="s">
        <v>415</v>
      </c>
      <c r="E408" s="46"/>
    </row>
    <row r="409" spans="2:5">
      <c r="B409" s="223" t="s">
        <v>87</v>
      </c>
      <c r="C409" s="224">
        <v>8</v>
      </c>
      <c r="D409" s="126" t="s">
        <v>416</v>
      </c>
      <c r="E409" s="46"/>
    </row>
    <row r="410" spans="2:5">
      <c r="B410" s="223" t="s">
        <v>87</v>
      </c>
      <c r="C410" s="224">
        <v>24</v>
      </c>
      <c r="D410" s="202" t="s">
        <v>417</v>
      </c>
      <c r="E410" s="46"/>
    </row>
    <row r="411" spans="2:5">
      <c r="B411" s="223" t="s">
        <v>87</v>
      </c>
      <c r="C411" s="224">
        <v>25</v>
      </c>
      <c r="D411" s="126" t="s">
        <v>418</v>
      </c>
      <c r="E411" s="46"/>
    </row>
    <row r="412" spans="2:5">
      <c r="B412" s="223" t="s">
        <v>87</v>
      </c>
      <c r="C412" s="224">
        <v>51.42</v>
      </c>
      <c r="D412" s="126" t="s">
        <v>419</v>
      </c>
      <c r="E412" s="46"/>
    </row>
    <row r="413" spans="2:5">
      <c r="B413" s="223" t="s">
        <v>87</v>
      </c>
      <c r="C413" s="224">
        <v>63.07</v>
      </c>
      <c r="D413" s="126" t="s">
        <v>420</v>
      </c>
      <c r="E413" s="46"/>
    </row>
    <row r="414" spans="2:5">
      <c r="B414" s="223" t="s">
        <v>87</v>
      </c>
      <c r="C414" s="224">
        <v>65.319999999999993</v>
      </c>
      <c r="D414" s="126" t="s">
        <v>421</v>
      </c>
      <c r="E414" s="46"/>
    </row>
    <row r="415" spans="2:5" ht="19.5" customHeight="1">
      <c r="B415" s="223" t="s">
        <v>87</v>
      </c>
      <c r="C415" s="224">
        <v>74.02</v>
      </c>
      <c r="D415" s="126" t="s">
        <v>422</v>
      </c>
      <c r="E415" s="46"/>
    </row>
    <row r="416" spans="2:5">
      <c r="B416" s="223" t="s">
        <v>87</v>
      </c>
      <c r="C416" s="224">
        <v>99</v>
      </c>
      <c r="D416" s="126" t="s">
        <v>102</v>
      </c>
      <c r="E416" s="46"/>
    </row>
    <row r="417" spans="2:5">
      <c r="B417" s="223" t="s">
        <v>87</v>
      </c>
      <c r="C417" s="224">
        <v>99.88</v>
      </c>
      <c r="D417" s="202" t="s">
        <v>423</v>
      </c>
      <c r="E417" s="46"/>
    </row>
    <row r="418" spans="2:5">
      <c r="B418" s="223" t="s">
        <v>87</v>
      </c>
      <c r="C418" s="224">
        <v>100</v>
      </c>
      <c r="D418" s="202" t="s">
        <v>424</v>
      </c>
      <c r="E418" s="46"/>
    </row>
    <row r="419" spans="2:5">
      <c r="B419" s="223" t="s">
        <v>87</v>
      </c>
      <c r="C419" s="224">
        <v>101</v>
      </c>
      <c r="D419" s="126" t="s">
        <v>359</v>
      </c>
      <c r="E419" s="46"/>
    </row>
    <row r="420" spans="2:5">
      <c r="B420" s="223" t="s">
        <v>87</v>
      </c>
      <c r="C420" s="224">
        <v>152.96</v>
      </c>
      <c r="D420" s="126" t="s">
        <v>425</v>
      </c>
      <c r="E420" s="46"/>
    </row>
    <row r="421" spans="2:5">
      <c r="B421" s="223" t="s">
        <v>87</v>
      </c>
      <c r="C421" s="224">
        <v>357.59</v>
      </c>
      <c r="D421" s="126" t="s">
        <v>426</v>
      </c>
      <c r="E421" s="46"/>
    </row>
    <row r="422" spans="2:5">
      <c r="B422" s="223" t="s">
        <v>87</v>
      </c>
      <c r="C422" s="224">
        <v>460.53</v>
      </c>
      <c r="D422" s="126" t="s">
        <v>427</v>
      </c>
      <c r="E422" s="46"/>
    </row>
    <row r="423" spans="2:5" ht="20.25" customHeight="1">
      <c r="B423" s="223" t="s">
        <v>87</v>
      </c>
      <c r="C423" s="224">
        <v>488.07</v>
      </c>
      <c r="D423" s="126" t="s">
        <v>428</v>
      </c>
      <c r="E423" s="46"/>
    </row>
    <row r="424" spans="2:5">
      <c r="B424" s="223" t="s">
        <v>87</v>
      </c>
      <c r="C424" s="224">
        <v>500</v>
      </c>
      <c r="D424" s="202" t="s">
        <v>429</v>
      </c>
      <c r="E424" s="46"/>
    </row>
    <row r="425" spans="2:5">
      <c r="B425" s="223" t="s">
        <v>87</v>
      </c>
      <c r="C425" s="224">
        <v>500</v>
      </c>
      <c r="D425" s="126" t="s">
        <v>169</v>
      </c>
      <c r="E425" s="46"/>
    </row>
    <row r="426" spans="2:5">
      <c r="B426" s="223" t="s">
        <v>87</v>
      </c>
      <c r="C426" s="224">
        <v>624.69000000000005</v>
      </c>
      <c r="D426" s="126" t="s">
        <v>430</v>
      </c>
      <c r="E426" s="46"/>
    </row>
    <row r="427" spans="2:5">
      <c r="B427" s="223" t="s">
        <v>87</v>
      </c>
      <c r="C427" s="224">
        <v>679.69</v>
      </c>
      <c r="D427" s="126" t="s">
        <v>431</v>
      </c>
      <c r="E427" s="46"/>
    </row>
    <row r="428" spans="2:5">
      <c r="B428" s="223" t="s">
        <v>87</v>
      </c>
      <c r="C428" s="224">
        <v>805.17</v>
      </c>
      <c r="D428" s="126" t="s">
        <v>432</v>
      </c>
      <c r="E428" s="46"/>
    </row>
    <row r="429" spans="2:5">
      <c r="B429" s="223" t="s">
        <v>87</v>
      </c>
      <c r="C429" s="224">
        <v>889.78</v>
      </c>
      <c r="D429" s="126" t="s">
        <v>433</v>
      </c>
      <c r="E429" s="46"/>
    </row>
    <row r="430" spans="2:5">
      <c r="B430" s="223" t="s">
        <v>87</v>
      </c>
      <c r="C430" s="224">
        <v>1000</v>
      </c>
      <c r="D430" s="202" t="s">
        <v>434</v>
      </c>
      <c r="E430" s="46"/>
    </row>
    <row r="431" spans="2:5">
      <c r="B431" s="223" t="s">
        <v>87</v>
      </c>
      <c r="C431" s="224">
        <v>1000</v>
      </c>
      <c r="D431" s="126" t="s">
        <v>435</v>
      </c>
      <c r="E431" s="46"/>
    </row>
    <row r="432" spans="2:5">
      <c r="B432" s="223" t="s">
        <v>87</v>
      </c>
      <c r="C432" s="224">
        <v>1000</v>
      </c>
      <c r="D432" s="126" t="s">
        <v>436</v>
      </c>
      <c r="E432" s="46"/>
    </row>
    <row r="433" spans="2:6">
      <c r="B433" s="223" t="s">
        <v>87</v>
      </c>
      <c r="C433" s="224">
        <v>1000</v>
      </c>
      <c r="D433" s="188" t="s">
        <v>272</v>
      </c>
      <c r="E433" s="46"/>
    </row>
    <row r="434" spans="2:6">
      <c r="B434" s="223" t="s">
        <v>87</v>
      </c>
      <c r="C434" s="224">
        <v>1000</v>
      </c>
      <c r="D434" s="126" t="s">
        <v>437</v>
      </c>
      <c r="E434" s="46"/>
    </row>
    <row r="435" spans="2:6">
      <c r="B435" s="223" t="s">
        <v>87</v>
      </c>
      <c r="C435" s="224">
        <v>1000</v>
      </c>
      <c r="D435" s="126" t="s">
        <v>438</v>
      </c>
      <c r="E435" s="46"/>
    </row>
    <row r="436" spans="2:6">
      <c r="B436" s="223" t="s">
        <v>87</v>
      </c>
      <c r="C436" s="224">
        <v>1110</v>
      </c>
      <c r="D436" s="126" t="s">
        <v>439</v>
      </c>
      <c r="E436" s="46"/>
    </row>
    <row r="437" spans="2:6" s="46" customFormat="1">
      <c r="B437" s="223" t="s">
        <v>87</v>
      </c>
      <c r="C437" s="224">
        <v>1390</v>
      </c>
      <c r="D437" s="202" t="s">
        <v>440</v>
      </c>
      <c r="F437" s="78"/>
    </row>
    <row r="438" spans="2:6" ht="26.25">
      <c r="B438" s="223" t="s">
        <v>87</v>
      </c>
      <c r="C438" s="224">
        <v>2578.4899999999998</v>
      </c>
      <c r="D438" s="188" t="s">
        <v>120</v>
      </c>
      <c r="E438" s="46"/>
    </row>
    <row r="439" spans="2:6">
      <c r="B439" s="223" t="s">
        <v>87</v>
      </c>
      <c r="C439" s="224">
        <v>5000</v>
      </c>
      <c r="D439" s="202" t="s">
        <v>441</v>
      </c>
      <c r="E439" s="46"/>
    </row>
    <row r="440" spans="2:6">
      <c r="B440" s="223" t="s">
        <v>87</v>
      </c>
      <c r="C440" s="224">
        <v>5000</v>
      </c>
      <c r="D440" s="126" t="s">
        <v>442</v>
      </c>
      <c r="E440" s="46"/>
    </row>
    <row r="441" spans="2:6">
      <c r="B441" s="223" t="s">
        <v>87</v>
      </c>
      <c r="C441" s="224">
        <v>5000</v>
      </c>
      <c r="D441" s="202" t="s">
        <v>443</v>
      </c>
      <c r="E441" s="46"/>
    </row>
    <row r="442" spans="2:6">
      <c r="B442" s="223" t="s">
        <v>88</v>
      </c>
      <c r="C442" s="224">
        <v>0.11</v>
      </c>
      <c r="D442" s="126" t="s">
        <v>444</v>
      </c>
      <c r="E442" s="46"/>
    </row>
    <row r="443" spans="2:6">
      <c r="B443" s="223" t="s">
        <v>88</v>
      </c>
      <c r="C443" s="224">
        <v>0.16</v>
      </c>
      <c r="D443" s="202" t="s">
        <v>445</v>
      </c>
      <c r="E443" s="46"/>
    </row>
    <row r="444" spans="2:6">
      <c r="B444" s="223" t="s">
        <v>88</v>
      </c>
      <c r="C444" s="224">
        <v>0.43</v>
      </c>
      <c r="D444" s="126" t="s">
        <v>446</v>
      </c>
      <c r="E444" s="46"/>
    </row>
    <row r="445" spans="2:6">
      <c r="B445" s="223" t="s">
        <v>88</v>
      </c>
      <c r="C445" s="224">
        <v>1.17</v>
      </c>
      <c r="D445" s="126" t="s">
        <v>447</v>
      </c>
      <c r="E445" s="46"/>
    </row>
    <row r="446" spans="2:6">
      <c r="B446" s="223" t="s">
        <v>88</v>
      </c>
      <c r="C446" s="224">
        <v>3.49</v>
      </c>
      <c r="D446" s="126" t="s">
        <v>448</v>
      </c>
      <c r="E446" s="46"/>
    </row>
    <row r="447" spans="2:6">
      <c r="B447" s="223" t="s">
        <v>88</v>
      </c>
      <c r="C447" s="224">
        <v>7.99</v>
      </c>
      <c r="D447" s="126" t="s">
        <v>449</v>
      </c>
      <c r="E447" s="46"/>
    </row>
    <row r="448" spans="2:6">
      <c r="B448" s="223" t="s">
        <v>88</v>
      </c>
      <c r="C448" s="224">
        <v>14.23</v>
      </c>
      <c r="D448" s="126" t="s">
        <v>450</v>
      </c>
      <c r="E448" s="46"/>
    </row>
    <row r="449" spans="2:6">
      <c r="B449" s="223" t="s">
        <v>88</v>
      </c>
      <c r="C449" s="224">
        <v>17.02</v>
      </c>
      <c r="D449" s="126" t="s">
        <v>451</v>
      </c>
      <c r="E449" s="46"/>
    </row>
    <row r="450" spans="2:6">
      <c r="B450" s="223" t="s">
        <v>88</v>
      </c>
      <c r="C450" s="224">
        <v>29.34</v>
      </c>
      <c r="D450" s="126" t="s">
        <v>452</v>
      </c>
      <c r="E450" s="46"/>
    </row>
    <row r="451" spans="2:6">
      <c r="B451" s="223" t="s">
        <v>88</v>
      </c>
      <c r="C451" s="224">
        <v>50</v>
      </c>
      <c r="D451" s="126" t="s">
        <v>453</v>
      </c>
      <c r="E451" s="46"/>
    </row>
    <row r="452" spans="2:6">
      <c r="B452" s="223" t="s">
        <v>88</v>
      </c>
      <c r="C452" s="224">
        <v>51.38</v>
      </c>
      <c r="D452" s="126" t="s">
        <v>454</v>
      </c>
      <c r="E452" s="46"/>
    </row>
    <row r="453" spans="2:6">
      <c r="B453" s="223" t="s">
        <v>88</v>
      </c>
      <c r="C453" s="224">
        <v>96.44</v>
      </c>
      <c r="D453" s="126" t="s">
        <v>455</v>
      </c>
      <c r="E453" s="46"/>
    </row>
    <row r="454" spans="2:6">
      <c r="B454" s="223" t="s">
        <v>88</v>
      </c>
      <c r="C454" s="224">
        <v>99</v>
      </c>
      <c r="D454" s="126" t="s">
        <v>102</v>
      </c>
      <c r="E454" s="46"/>
    </row>
    <row r="455" spans="2:6">
      <c r="B455" s="223" t="s">
        <v>88</v>
      </c>
      <c r="C455" s="224">
        <v>100</v>
      </c>
      <c r="D455" s="126" t="s">
        <v>456</v>
      </c>
      <c r="E455" s="46"/>
    </row>
    <row r="456" spans="2:6">
      <c r="B456" s="223" t="s">
        <v>88</v>
      </c>
      <c r="C456" s="224">
        <v>100</v>
      </c>
      <c r="D456" s="126" t="s">
        <v>359</v>
      </c>
      <c r="E456" s="46"/>
    </row>
    <row r="457" spans="2:6">
      <c r="B457" s="223" t="s">
        <v>88</v>
      </c>
      <c r="C457" s="224">
        <v>105.99</v>
      </c>
      <c r="D457" s="126" t="s">
        <v>457</v>
      </c>
      <c r="E457" s="46"/>
    </row>
    <row r="458" spans="2:6" s="61" customFormat="1">
      <c r="B458" s="223" t="s">
        <v>88</v>
      </c>
      <c r="C458" s="224">
        <v>149.77000000000001</v>
      </c>
      <c r="D458" s="126" t="s">
        <v>458</v>
      </c>
      <c r="E458" s="46"/>
      <c r="F458" s="113"/>
    </row>
    <row r="459" spans="2:6">
      <c r="B459" s="223" t="s">
        <v>88</v>
      </c>
      <c r="C459" s="224">
        <v>150</v>
      </c>
      <c r="D459" s="126" t="s">
        <v>459</v>
      </c>
      <c r="E459" s="61"/>
    </row>
    <row r="460" spans="2:6">
      <c r="B460" s="223" t="s">
        <v>88</v>
      </c>
      <c r="C460" s="224">
        <v>190.65</v>
      </c>
      <c r="D460" s="126" t="s">
        <v>460</v>
      </c>
      <c r="E460" s="46"/>
    </row>
    <row r="461" spans="2:6">
      <c r="B461" s="223" t="s">
        <v>88</v>
      </c>
      <c r="C461" s="224">
        <v>280.85000000000002</v>
      </c>
      <c r="D461" s="126" t="s">
        <v>461</v>
      </c>
      <c r="E461" s="46"/>
    </row>
    <row r="462" spans="2:6">
      <c r="B462" s="223" t="s">
        <v>88</v>
      </c>
      <c r="C462" s="224">
        <v>294</v>
      </c>
      <c r="D462" s="126" t="s">
        <v>462</v>
      </c>
      <c r="E462" s="46"/>
    </row>
    <row r="463" spans="2:6">
      <c r="B463" s="223" t="s">
        <v>88</v>
      </c>
      <c r="C463" s="224">
        <v>300</v>
      </c>
      <c r="D463" s="202" t="s">
        <v>463</v>
      </c>
      <c r="E463" s="46"/>
    </row>
    <row r="464" spans="2:6">
      <c r="B464" s="223" t="s">
        <v>88</v>
      </c>
      <c r="C464" s="224">
        <v>300</v>
      </c>
      <c r="D464" s="126" t="s">
        <v>293</v>
      </c>
      <c r="E464" s="46"/>
    </row>
    <row r="465" spans="2:5">
      <c r="B465" s="223" t="s">
        <v>88</v>
      </c>
      <c r="C465" s="224">
        <v>300.77999999999997</v>
      </c>
      <c r="D465" s="202" t="s">
        <v>464</v>
      </c>
      <c r="E465" s="46"/>
    </row>
    <row r="466" spans="2:5">
      <c r="B466" s="223" t="s">
        <v>88</v>
      </c>
      <c r="C466" s="224">
        <v>300.89999999999998</v>
      </c>
      <c r="D466" s="126" t="s">
        <v>465</v>
      </c>
      <c r="E466" s="46"/>
    </row>
    <row r="467" spans="2:5">
      <c r="B467" s="223" t="s">
        <v>88</v>
      </c>
      <c r="C467" s="224">
        <v>329.73</v>
      </c>
      <c r="D467" s="202" t="s">
        <v>466</v>
      </c>
      <c r="E467" s="46"/>
    </row>
    <row r="468" spans="2:5">
      <c r="B468" s="223" t="s">
        <v>88</v>
      </c>
      <c r="C468" s="224">
        <v>398.07</v>
      </c>
      <c r="D468" s="126" t="s">
        <v>467</v>
      </c>
      <c r="E468" s="46"/>
    </row>
    <row r="469" spans="2:5">
      <c r="B469" s="223" t="s">
        <v>88</v>
      </c>
      <c r="C469" s="224">
        <v>488.5</v>
      </c>
      <c r="D469" s="126" t="s">
        <v>468</v>
      </c>
    </row>
    <row r="470" spans="2:5">
      <c r="B470" s="223" t="s">
        <v>88</v>
      </c>
      <c r="C470" s="224">
        <v>500</v>
      </c>
      <c r="D470" s="126" t="s">
        <v>469</v>
      </c>
    </row>
    <row r="471" spans="2:5">
      <c r="B471" s="223" t="s">
        <v>88</v>
      </c>
      <c r="C471" s="224">
        <v>500</v>
      </c>
      <c r="D471" s="126" t="s">
        <v>470</v>
      </c>
    </row>
    <row r="472" spans="2:5">
      <c r="B472" s="223" t="s">
        <v>88</v>
      </c>
      <c r="C472" s="224">
        <v>500</v>
      </c>
      <c r="D472" s="126" t="s">
        <v>471</v>
      </c>
    </row>
    <row r="473" spans="2:5">
      <c r="B473" s="223" t="s">
        <v>88</v>
      </c>
      <c r="C473" s="224">
        <v>560.07000000000005</v>
      </c>
      <c r="D473" s="126" t="s">
        <v>472</v>
      </c>
    </row>
    <row r="474" spans="2:5">
      <c r="B474" s="223" t="s">
        <v>88</v>
      </c>
      <c r="C474" s="224">
        <v>707.11</v>
      </c>
      <c r="D474" s="126" t="s">
        <v>473</v>
      </c>
    </row>
    <row r="475" spans="2:5">
      <c r="B475" s="223" t="s">
        <v>88</v>
      </c>
      <c r="C475" s="224">
        <v>1089</v>
      </c>
      <c r="D475" s="202" t="s">
        <v>474</v>
      </c>
    </row>
    <row r="476" spans="2:5">
      <c r="B476" s="223" t="s">
        <v>88</v>
      </c>
      <c r="C476" s="224">
        <v>1130</v>
      </c>
      <c r="D476" s="126" t="s">
        <v>475</v>
      </c>
    </row>
    <row r="477" spans="2:5">
      <c r="B477" s="223" t="s">
        <v>88</v>
      </c>
      <c r="C477" s="224">
        <v>1333.25</v>
      </c>
      <c r="D477" s="188" t="s">
        <v>476</v>
      </c>
    </row>
    <row r="478" spans="2:5">
      <c r="B478" s="223" t="s">
        <v>88</v>
      </c>
      <c r="C478" s="224">
        <v>1500</v>
      </c>
      <c r="D478" s="126" t="s">
        <v>248</v>
      </c>
    </row>
    <row r="479" spans="2:5">
      <c r="B479" s="223" t="s">
        <v>88</v>
      </c>
      <c r="C479" s="224">
        <v>2078</v>
      </c>
      <c r="D479" s="126" t="s">
        <v>477</v>
      </c>
    </row>
    <row r="480" spans="2:5">
      <c r="B480" s="223" t="s">
        <v>88</v>
      </c>
      <c r="C480" s="224">
        <v>2194</v>
      </c>
      <c r="D480" s="126" t="s">
        <v>478</v>
      </c>
    </row>
    <row r="481" spans="2:4">
      <c r="B481" s="223" t="s">
        <v>88</v>
      </c>
      <c r="C481" s="224">
        <v>2341.5</v>
      </c>
      <c r="D481" s="126" t="s">
        <v>479</v>
      </c>
    </row>
    <row r="482" spans="2:4">
      <c r="B482" s="223" t="s">
        <v>88</v>
      </c>
      <c r="C482" s="224">
        <v>4223.1099999999997</v>
      </c>
      <c r="D482" s="126" t="s">
        <v>480</v>
      </c>
    </row>
    <row r="483" spans="2:4">
      <c r="B483" s="223" t="s">
        <v>88</v>
      </c>
      <c r="C483" s="224">
        <v>5000</v>
      </c>
      <c r="D483" s="126" t="s">
        <v>481</v>
      </c>
    </row>
    <row r="484" spans="2:4" ht="26.25">
      <c r="B484" s="223" t="s">
        <v>88</v>
      </c>
      <c r="C484" s="224">
        <v>8629.65</v>
      </c>
      <c r="D484" s="188" t="s">
        <v>120</v>
      </c>
    </row>
    <row r="485" spans="2:4">
      <c r="B485" s="223" t="s">
        <v>89</v>
      </c>
      <c r="C485" s="224">
        <v>0.1</v>
      </c>
      <c r="D485" s="188" t="s">
        <v>482</v>
      </c>
    </row>
    <row r="486" spans="2:4">
      <c r="B486" s="223" t="s">
        <v>89</v>
      </c>
      <c r="C486" s="224">
        <v>0.79</v>
      </c>
      <c r="D486" s="126" t="s">
        <v>483</v>
      </c>
    </row>
    <row r="487" spans="2:4">
      <c r="B487" s="223" t="s">
        <v>89</v>
      </c>
      <c r="C487" s="224">
        <v>6</v>
      </c>
      <c r="D487" s="126" t="s">
        <v>484</v>
      </c>
    </row>
    <row r="488" spans="2:4">
      <c r="B488" s="223" t="s">
        <v>89</v>
      </c>
      <c r="C488" s="224">
        <v>7.16</v>
      </c>
      <c r="D488" s="126" t="s">
        <v>485</v>
      </c>
    </row>
    <row r="489" spans="2:4">
      <c r="B489" s="223" t="s">
        <v>89</v>
      </c>
      <c r="C489" s="224">
        <v>13.07</v>
      </c>
      <c r="D489" s="126" t="s">
        <v>486</v>
      </c>
    </row>
    <row r="490" spans="2:4">
      <c r="B490" s="223" t="s">
        <v>89</v>
      </c>
      <c r="C490" s="224">
        <v>20.5</v>
      </c>
      <c r="D490" s="202" t="s">
        <v>487</v>
      </c>
    </row>
    <row r="491" spans="2:4">
      <c r="B491" s="223" t="s">
        <v>89</v>
      </c>
      <c r="C491" s="224">
        <v>36.5</v>
      </c>
      <c r="D491" s="126" t="s">
        <v>488</v>
      </c>
    </row>
    <row r="492" spans="2:4">
      <c r="B492" s="223" t="s">
        <v>89</v>
      </c>
      <c r="C492" s="224">
        <v>97</v>
      </c>
      <c r="D492" s="126" t="s">
        <v>359</v>
      </c>
    </row>
    <row r="493" spans="2:4">
      <c r="B493" s="223" t="s">
        <v>89</v>
      </c>
      <c r="C493" s="224">
        <v>100</v>
      </c>
      <c r="D493" s="188" t="s">
        <v>102</v>
      </c>
    </row>
    <row r="494" spans="2:4">
      <c r="B494" s="223" t="s">
        <v>89</v>
      </c>
      <c r="C494" s="224">
        <v>100</v>
      </c>
      <c r="D494" s="188" t="s">
        <v>288</v>
      </c>
    </row>
    <row r="495" spans="2:4">
      <c r="B495" s="223" t="s">
        <v>89</v>
      </c>
      <c r="C495" s="224">
        <v>130</v>
      </c>
      <c r="D495" s="126" t="s">
        <v>131</v>
      </c>
    </row>
    <row r="496" spans="2:4">
      <c r="B496" s="223" t="s">
        <v>89</v>
      </c>
      <c r="C496" s="224">
        <v>200</v>
      </c>
      <c r="D496" s="126" t="s">
        <v>489</v>
      </c>
    </row>
    <row r="497" spans="2:4">
      <c r="B497" s="223" t="s">
        <v>89</v>
      </c>
      <c r="C497" s="224">
        <v>200</v>
      </c>
      <c r="D497" s="126" t="s">
        <v>490</v>
      </c>
    </row>
    <row r="498" spans="2:4">
      <c r="B498" s="223" t="s">
        <v>89</v>
      </c>
      <c r="C498" s="224">
        <v>300</v>
      </c>
      <c r="D498" s="126" t="s">
        <v>362</v>
      </c>
    </row>
    <row r="499" spans="2:4">
      <c r="B499" s="223" t="s">
        <v>89</v>
      </c>
      <c r="C499" s="224">
        <v>300</v>
      </c>
      <c r="D499" s="202" t="s">
        <v>361</v>
      </c>
    </row>
    <row r="500" spans="2:4">
      <c r="B500" s="223" t="s">
        <v>89</v>
      </c>
      <c r="C500" s="224">
        <v>300</v>
      </c>
      <c r="D500" s="126" t="s">
        <v>491</v>
      </c>
    </row>
    <row r="501" spans="2:4">
      <c r="B501" s="223" t="s">
        <v>89</v>
      </c>
      <c r="C501" s="224">
        <v>382.76</v>
      </c>
      <c r="D501" s="126" t="s">
        <v>492</v>
      </c>
    </row>
    <row r="502" spans="2:4">
      <c r="B502" s="223" t="s">
        <v>89</v>
      </c>
      <c r="C502" s="224">
        <v>600</v>
      </c>
      <c r="D502" s="126" t="s">
        <v>493</v>
      </c>
    </row>
    <row r="503" spans="2:4">
      <c r="B503" s="223" t="s">
        <v>89</v>
      </c>
      <c r="C503" s="224">
        <v>801.96</v>
      </c>
      <c r="D503" s="126" t="s">
        <v>494</v>
      </c>
    </row>
    <row r="504" spans="2:4">
      <c r="B504" s="223" t="s">
        <v>89</v>
      </c>
      <c r="C504" s="224">
        <v>1000</v>
      </c>
      <c r="D504" s="126" t="s">
        <v>495</v>
      </c>
    </row>
    <row r="505" spans="2:4">
      <c r="B505" s="223" t="s">
        <v>89</v>
      </c>
      <c r="C505" s="224">
        <v>1000</v>
      </c>
      <c r="D505" s="126" t="s">
        <v>496</v>
      </c>
    </row>
    <row r="506" spans="2:4">
      <c r="B506" s="223" t="s">
        <v>89</v>
      </c>
      <c r="C506" s="224">
        <v>1000</v>
      </c>
      <c r="D506" s="126" t="s">
        <v>497</v>
      </c>
    </row>
    <row r="507" spans="2:4">
      <c r="B507" s="223" t="s">
        <v>89</v>
      </c>
      <c r="C507" s="224">
        <v>1000</v>
      </c>
      <c r="D507" s="126" t="s">
        <v>498</v>
      </c>
    </row>
    <row r="508" spans="2:4">
      <c r="B508" s="223" t="s">
        <v>89</v>
      </c>
      <c r="C508" s="224">
        <v>1000</v>
      </c>
      <c r="D508" s="188" t="s">
        <v>499</v>
      </c>
    </row>
    <row r="509" spans="2:4">
      <c r="B509" s="223" t="s">
        <v>89</v>
      </c>
      <c r="C509" s="224">
        <v>1100</v>
      </c>
      <c r="D509" s="126" t="s">
        <v>500</v>
      </c>
    </row>
    <row r="510" spans="2:4">
      <c r="B510" s="223" t="s">
        <v>89</v>
      </c>
      <c r="C510" s="224">
        <v>2445.96</v>
      </c>
      <c r="D510" s="126" t="s">
        <v>501</v>
      </c>
    </row>
    <row r="511" spans="2:4">
      <c r="B511" s="223" t="s">
        <v>89</v>
      </c>
      <c r="C511" s="224">
        <v>3000</v>
      </c>
      <c r="D511" s="126" t="s">
        <v>703</v>
      </c>
    </row>
    <row r="512" spans="2:4">
      <c r="B512" s="223" t="s">
        <v>89</v>
      </c>
      <c r="C512" s="224">
        <v>4730.6099999999997</v>
      </c>
      <c r="D512" s="126" t="s">
        <v>502</v>
      </c>
    </row>
    <row r="513" spans="2:5">
      <c r="B513" s="223" t="s">
        <v>89</v>
      </c>
      <c r="C513" s="224">
        <v>5000</v>
      </c>
      <c r="D513" s="126" t="s">
        <v>372</v>
      </c>
    </row>
    <row r="514" spans="2:5">
      <c r="B514" s="223" t="s">
        <v>89</v>
      </c>
      <c r="C514" s="224">
        <v>5000</v>
      </c>
      <c r="D514" s="126" t="s">
        <v>503</v>
      </c>
    </row>
    <row r="515" spans="2:5">
      <c r="B515" s="223" t="s">
        <v>89</v>
      </c>
      <c r="C515" s="224">
        <v>5000</v>
      </c>
      <c r="D515" s="126" t="s">
        <v>504</v>
      </c>
    </row>
    <row r="516" spans="2:5">
      <c r="B516" s="223" t="s">
        <v>89</v>
      </c>
      <c r="C516" s="224">
        <v>5080.38</v>
      </c>
      <c r="D516" s="188" t="s">
        <v>505</v>
      </c>
    </row>
    <row r="517" spans="2:5">
      <c r="B517" s="223" t="s">
        <v>89</v>
      </c>
      <c r="C517" s="224">
        <v>10000</v>
      </c>
      <c r="D517" s="126" t="s">
        <v>506</v>
      </c>
    </row>
    <row r="518" spans="2:5">
      <c r="B518" s="223" t="s">
        <v>89</v>
      </c>
      <c r="C518" s="224">
        <v>10000</v>
      </c>
      <c r="D518" s="126" t="s">
        <v>507</v>
      </c>
    </row>
    <row r="519" spans="2:5" ht="26.25">
      <c r="B519" s="223" t="s">
        <v>89</v>
      </c>
      <c r="C519" s="224">
        <v>23848.05</v>
      </c>
      <c r="D519" s="188" t="s">
        <v>120</v>
      </c>
    </row>
    <row r="520" spans="2:5">
      <c r="B520" s="223" t="s">
        <v>90</v>
      </c>
      <c r="C520" s="224">
        <v>0.21</v>
      </c>
      <c r="D520" s="188" t="s">
        <v>508</v>
      </c>
    </row>
    <row r="521" spans="2:5">
      <c r="B521" s="223" t="s">
        <v>90</v>
      </c>
      <c r="C521" s="224">
        <v>0.63</v>
      </c>
      <c r="D521" s="126" t="s">
        <v>509</v>
      </c>
    </row>
    <row r="522" spans="2:5">
      <c r="B522" s="223" t="s">
        <v>90</v>
      </c>
      <c r="C522" s="224">
        <v>2.5</v>
      </c>
      <c r="D522" s="202" t="s">
        <v>510</v>
      </c>
      <c r="E522" s="46"/>
    </row>
    <row r="523" spans="2:5">
      <c r="B523" s="223" t="s">
        <v>90</v>
      </c>
      <c r="C523" s="224">
        <v>6</v>
      </c>
      <c r="D523" s="126" t="s">
        <v>511</v>
      </c>
      <c r="E523" s="46"/>
    </row>
    <row r="524" spans="2:5">
      <c r="B524" s="223" t="s">
        <v>90</v>
      </c>
      <c r="C524" s="224">
        <v>6</v>
      </c>
      <c r="D524" s="126" t="s">
        <v>512</v>
      </c>
      <c r="E524" s="46"/>
    </row>
    <row r="525" spans="2:5">
      <c r="B525" s="223" t="s">
        <v>90</v>
      </c>
      <c r="C525" s="224">
        <v>11.2</v>
      </c>
      <c r="D525" s="126" t="s">
        <v>513</v>
      </c>
      <c r="E525" s="46"/>
    </row>
    <row r="526" spans="2:5">
      <c r="B526" s="223" t="s">
        <v>90</v>
      </c>
      <c r="C526" s="224">
        <v>35.369999999999997</v>
      </c>
      <c r="D526" s="126" t="s">
        <v>514</v>
      </c>
      <c r="E526" s="46"/>
    </row>
    <row r="527" spans="2:5">
      <c r="B527" s="223" t="s">
        <v>90</v>
      </c>
      <c r="C527" s="224">
        <v>47</v>
      </c>
      <c r="D527" s="202" t="s">
        <v>515</v>
      </c>
      <c r="E527" s="46"/>
    </row>
    <row r="528" spans="2:5">
      <c r="B528" s="223" t="s">
        <v>90</v>
      </c>
      <c r="C528" s="224">
        <v>54.19</v>
      </c>
      <c r="D528" s="126" t="s">
        <v>516</v>
      </c>
      <c r="E528" s="46"/>
    </row>
    <row r="529" spans="2:6">
      <c r="B529" s="223" t="s">
        <v>90</v>
      </c>
      <c r="C529" s="224">
        <v>61.68</v>
      </c>
      <c r="D529" s="126" t="s">
        <v>517</v>
      </c>
      <c r="E529" s="46"/>
    </row>
    <row r="530" spans="2:6">
      <c r="B530" s="223" t="s">
        <v>90</v>
      </c>
      <c r="C530" s="224">
        <v>95</v>
      </c>
      <c r="D530" s="126" t="s">
        <v>102</v>
      </c>
      <c r="E530" s="46"/>
    </row>
    <row r="531" spans="2:6">
      <c r="B531" s="223" t="s">
        <v>90</v>
      </c>
      <c r="C531" s="224">
        <v>100</v>
      </c>
      <c r="D531" s="126" t="s">
        <v>518</v>
      </c>
      <c r="E531" s="46"/>
    </row>
    <row r="532" spans="2:6" s="46" customFormat="1">
      <c r="B532" s="223" t="s">
        <v>90</v>
      </c>
      <c r="C532" s="224">
        <v>101</v>
      </c>
      <c r="D532" s="126" t="s">
        <v>359</v>
      </c>
      <c r="F532" s="78"/>
    </row>
    <row r="533" spans="2:6">
      <c r="B533" s="223" t="s">
        <v>90</v>
      </c>
      <c r="C533" s="224">
        <v>101</v>
      </c>
      <c r="D533" s="126" t="s">
        <v>101</v>
      </c>
      <c r="E533" s="46"/>
    </row>
    <row r="534" spans="2:6">
      <c r="B534" s="223" t="s">
        <v>90</v>
      </c>
      <c r="C534" s="224">
        <v>250</v>
      </c>
      <c r="D534" s="126" t="s">
        <v>519</v>
      </c>
      <c r="E534" s="46"/>
    </row>
    <row r="535" spans="2:6">
      <c r="B535" s="223" t="s">
        <v>90</v>
      </c>
      <c r="C535" s="224">
        <v>294</v>
      </c>
      <c r="D535" s="188" t="s">
        <v>520</v>
      </c>
      <c r="E535" s="46"/>
    </row>
    <row r="536" spans="2:6">
      <c r="B536" s="223" t="s">
        <v>90</v>
      </c>
      <c r="C536" s="224">
        <v>294</v>
      </c>
      <c r="D536" s="126" t="s">
        <v>521</v>
      </c>
      <c r="E536" s="46"/>
    </row>
    <row r="537" spans="2:6">
      <c r="B537" s="223" t="s">
        <v>90</v>
      </c>
      <c r="C537" s="224">
        <v>300</v>
      </c>
      <c r="D537" s="126" t="s">
        <v>522</v>
      </c>
      <c r="E537" s="46"/>
    </row>
    <row r="538" spans="2:6">
      <c r="B538" s="223" t="s">
        <v>90</v>
      </c>
      <c r="C538" s="224">
        <v>300</v>
      </c>
      <c r="D538" s="126" t="s">
        <v>523</v>
      </c>
      <c r="E538" s="46"/>
    </row>
    <row r="539" spans="2:6">
      <c r="B539" s="223" t="s">
        <v>90</v>
      </c>
      <c r="C539" s="224">
        <v>494</v>
      </c>
      <c r="D539" s="126" t="s">
        <v>524</v>
      </c>
      <c r="E539" s="46"/>
    </row>
    <row r="540" spans="2:6">
      <c r="B540" s="223" t="s">
        <v>90</v>
      </c>
      <c r="C540" s="224">
        <v>500</v>
      </c>
      <c r="D540" s="126" t="s">
        <v>525</v>
      </c>
      <c r="E540" s="46"/>
    </row>
    <row r="541" spans="2:6">
      <c r="B541" s="223" t="s">
        <v>90</v>
      </c>
      <c r="C541" s="224">
        <v>932.5</v>
      </c>
      <c r="D541" s="126" t="s">
        <v>526</v>
      </c>
      <c r="E541" s="46"/>
    </row>
    <row r="542" spans="2:6">
      <c r="B542" s="223" t="s">
        <v>90</v>
      </c>
      <c r="C542" s="224">
        <v>994</v>
      </c>
      <c r="D542" s="126" t="s">
        <v>527</v>
      </c>
      <c r="E542" s="46"/>
    </row>
    <row r="543" spans="2:6">
      <c r="B543" s="223" t="s">
        <v>90</v>
      </c>
      <c r="C543" s="224">
        <v>1000</v>
      </c>
      <c r="D543" s="126" t="s">
        <v>144</v>
      </c>
      <c r="E543" s="46"/>
    </row>
    <row r="544" spans="2:6">
      <c r="B544" s="223" t="s">
        <v>90</v>
      </c>
      <c r="C544" s="224">
        <v>1000</v>
      </c>
      <c r="D544" s="126" t="s">
        <v>340</v>
      </c>
      <c r="E544" s="46"/>
    </row>
    <row r="545" spans="2:5">
      <c r="B545" s="223" t="s">
        <v>90</v>
      </c>
      <c r="C545" s="224">
        <v>1500</v>
      </c>
      <c r="D545" s="126" t="s">
        <v>528</v>
      </c>
      <c r="E545" s="46"/>
    </row>
    <row r="546" spans="2:5">
      <c r="B546" s="223" t="s">
        <v>90</v>
      </c>
      <c r="C546" s="224">
        <v>2000</v>
      </c>
      <c r="D546" s="126" t="s">
        <v>529</v>
      </c>
      <c r="E546" s="46"/>
    </row>
    <row r="547" spans="2:5">
      <c r="B547" s="223" t="s">
        <v>90</v>
      </c>
      <c r="C547" s="224">
        <v>2082.7800000000002</v>
      </c>
      <c r="D547" s="126" t="s">
        <v>530</v>
      </c>
      <c r="E547" s="46"/>
    </row>
    <row r="548" spans="2:5">
      <c r="B548" s="223" t="s">
        <v>90</v>
      </c>
      <c r="C548" s="224">
        <v>3544</v>
      </c>
      <c r="D548" s="126" t="s">
        <v>531</v>
      </c>
      <c r="E548" s="46"/>
    </row>
    <row r="549" spans="2:5">
      <c r="B549" s="223" t="s">
        <v>90</v>
      </c>
      <c r="C549" s="224">
        <v>4000</v>
      </c>
      <c r="D549" s="126" t="s">
        <v>532</v>
      </c>
      <c r="E549" s="46"/>
    </row>
    <row r="550" spans="2:5">
      <c r="B550" s="223" t="s">
        <v>90</v>
      </c>
      <c r="C550" s="224">
        <v>4616.17</v>
      </c>
      <c r="D550" s="188" t="s">
        <v>533</v>
      </c>
      <c r="E550" s="46"/>
    </row>
    <row r="551" spans="2:5">
      <c r="B551" s="223" t="s">
        <v>90</v>
      </c>
      <c r="C551" s="224">
        <v>5000</v>
      </c>
      <c r="D551" s="126" t="s">
        <v>534</v>
      </c>
      <c r="E551" s="46"/>
    </row>
    <row r="552" spans="2:5" ht="26.25">
      <c r="B552" s="223" t="s">
        <v>90</v>
      </c>
      <c r="C552" s="224">
        <v>24205.88</v>
      </c>
      <c r="D552" s="188" t="s">
        <v>120</v>
      </c>
      <c r="E552" s="46"/>
    </row>
    <row r="553" spans="2:5">
      <c r="B553" s="223" t="s">
        <v>90</v>
      </c>
      <c r="C553" s="224">
        <v>30324.22</v>
      </c>
      <c r="D553" s="126" t="s">
        <v>535</v>
      </c>
      <c r="E553" s="46"/>
    </row>
    <row r="554" spans="2:5">
      <c r="B554" s="223" t="s">
        <v>90</v>
      </c>
      <c r="C554" s="224">
        <v>70000</v>
      </c>
      <c r="D554" s="126" t="s">
        <v>536</v>
      </c>
      <c r="E554" s="46"/>
    </row>
    <row r="555" spans="2:5">
      <c r="B555" s="223" t="s">
        <v>91</v>
      </c>
      <c r="C555" s="224">
        <v>4.9400000000000004</v>
      </c>
      <c r="D555" s="126" t="s">
        <v>537</v>
      </c>
      <c r="E555" s="46"/>
    </row>
    <row r="556" spans="2:5">
      <c r="B556" s="223" t="s">
        <v>91</v>
      </c>
      <c r="C556" s="224">
        <v>6</v>
      </c>
      <c r="D556" s="126" t="s">
        <v>538</v>
      </c>
      <c r="E556" s="46"/>
    </row>
    <row r="557" spans="2:5">
      <c r="B557" s="223" t="s">
        <v>91</v>
      </c>
      <c r="C557" s="224">
        <v>12.03</v>
      </c>
      <c r="D557" s="126" t="s">
        <v>539</v>
      </c>
      <c r="E557" s="46"/>
    </row>
    <row r="558" spans="2:5">
      <c r="B558" s="223" t="s">
        <v>91</v>
      </c>
      <c r="C558" s="224">
        <v>14.99</v>
      </c>
      <c r="D558" s="126" t="s">
        <v>540</v>
      </c>
      <c r="E558" s="46"/>
    </row>
    <row r="559" spans="2:5">
      <c r="B559" s="223" t="s">
        <v>91</v>
      </c>
      <c r="C559" s="224">
        <v>17.62</v>
      </c>
      <c r="D559" s="126" t="s">
        <v>541</v>
      </c>
      <c r="E559" s="46"/>
    </row>
    <row r="560" spans="2:5">
      <c r="B560" s="223" t="s">
        <v>91</v>
      </c>
      <c r="C560" s="224">
        <v>32</v>
      </c>
      <c r="D560" s="126" t="s">
        <v>542</v>
      </c>
      <c r="E560" s="46"/>
    </row>
    <row r="561" spans="2:5">
      <c r="B561" s="223" t="s">
        <v>91</v>
      </c>
      <c r="C561" s="224">
        <v>54.92</v>
      </c>
      <c r="D561" s="126" t="s">
        <v>543</v>
      </c>
      <c r="E561" s="46"/>
    </row>
    <row r="562" spans="2:5">
      <c r="B562" s="223" t="s">
        <v>91</v>
      </c>
      <c r="C562" s="224">
        <v>95.09</v>
      </c>
      <c r="D562" s="126" t="s">
        <v>544</v>
      </c>
      <c r="E562" s="46"/>
    </row>
    <row r="563" spans="2:5">
      <c r="B563" s="223" t="s">
        <v>91</v>
      </c>
      <c r="C563" s="224">
        <v>99</v>
      </c>
      <c r="D563" s="126" t="s">
        <v>102</v>
      </c>
      <c r="E563" s="46"/>
    </row>
    <row r="564" spans="2:5">
      <c r="B564" s="223" t="s">
        <v>91</v>
      </c>
      <c r="C564" s="224">
        <v>100</v>
      </c>
      <c r="D564" s="126" t="s">
        <v>401</v>
      </c>
      <c r="E564" s="46"/>
    </row>
    <row r="565" spans="2:5">
      <c r="B565" s="223" t="s">
        <v>91</v>
      </c>
      <c r="C565" s="224">
        <v>100</v>
      </c>
      <c r="D565" s="126" t="s">
        <v>359</v>
      </c>
      <c r="E565" s="46"/>
    </row>
    <row r="566" spans="2:5">
      <c r="B566" s="223" t="s">
        <v>91</v>
      </c>
      <c r="C566" s="224">
        <v>100</v>
      </c>
      <c r="D566" s="126" t="s">
        <v>545</v>
      </c>
      <c r="E566" s="46"/>
    </row>
    <row r="567" spans="2:5">
      <c r="B567" s="223" t="s">
        <v>91</v>
      </c>
      <c r="C567" s="224">
        <v>200</v>
      </c>
      <c r="D567" s="126" t="s">
        <v>104</v>
      </c>
      <c r="E567" s="46"/>
    </row>
    <row r="568" spans="2:5">
      <c r="B568" s="223" t="s">
        <v>91</v>
      </c>
      <c r="C568" s="224">
        <v>294</v>
      </c>
      <c r="D568" s="126" t="s">
        <v>546</v>
      </c>
      <c r="E568" s="46"/>
    </row>
    <row r="569" spans="2:5">
      <c r="B569" s="223" t="s">
        <v>91</v>
      </c>
      <c r="C569" s="224">
        <v>294</v>
      </c>
      <c r="D569" s="126" t="s">
        <v>547</v>
      </c>
      <c r="E569" s="46"/>
    </row>
    <row r="570" spans="2:5">
      <c r="B570" s="223" t="s">
        <v>91</v>
      </c>
      <c r="C570" s="224">
        <v>294</v>
      </c>
      <c r="D570" s="126" t="s">
        <v>548</v>
      </c>
    </row>
    <row r="571" spans="2:5">
      <c r="B571" s="223" t="s">
        <v>91</v>
      </c>
      <c r="C571" s="224">
        <v>294</v>
      </c>
      <c r="D571" s="126" t="s">
        <v>549</v>
      </c>
    </row>
    <row r="572" spans="2:5">
      <c r="B572" s="223" t="s">
        <v>91</v>
      </c>
      <c r="C572" s="224">
        <v>500</v>
      </c>
      <c r="D572" s="126" t="s">
        <v>550</v>
      </c>
    </row>
    <row r="573" spans="2:5">
      <c r="B573" s="223" t="s">
        <v>91</v>
      </c>
      <c r="C573" s="224">
        <v>690</v>
      </c>
      <c r="D573" s="188" t="s">
        <v>551</v>
      </c>
    </row>
    <row r="574" spans="2:5">
      <c r="B574" s="223" t="s">
        <v>91</v>
      </c>
      <c r="C574" s="224">
        <v>848.51</v>
      </c>
      <c r="D574" s="126" t="s">
        <v>552</v>
      </c>
    </row>
    <row r="575" spans="2:5">
      <c r="B575" s="223" t="s">
        <v>91</v>
      </c>
      <c r="C575" s="224">
        <v>1000</v>
      </c>
      <c r="D575" s="126" t="s">
        <v>553</v>
      </c>
    </row>
    <row r="576" spans="2:5">
      <c r="B576" s="223" t="s">
        <v>91</v>
      </c>
      <c r="C576" s="224">
        <v>1000</v>
      </c>
      <c r="D576" s="126" t="s">
        <v>112</v>
      </c>
    </row>
    <row r="577" spans="2:4">
      <c r="B577" s="223" t="s">
        <v>91</v>
      </c>
      <c r="C577" s="224">
        <v>1000</v>
      </c>
      <c r="D577" s="202" t="s">
        <v>554</v>
      </c>
    </row>
    <row r="578" spans="2:4">
      <c r="B578" s="223" t="s">
        <v>91</v>
      </c>
      <c r="C578" s="224">
        <v>1000</v>
      </c>
      <c r="D578" s="126" t="s">
        <v>272</v>
      </c>
    </row>
    <row r="579" spans="2:4">
      <c r="B579" s="223" t="s">
        <v>91</v>
      </c>
      <c r="C579" s="224">
        <v>2000</v>
      </c>
      <c r="D579" s="126" t="s">
        <v>555</v>
      </c>
    </row>
    <row r="580" spans="2:4">
      <c r="B580" s="223" t="s">
        <v>91</v>
      </c>
      <c r="C580" s="224">
        <v>2099.12</v>
      </c>
      <c r="D580" s="202" t="s">
        <v>556</v>
      </c>
    </row>
    <row r="581" spans="2:4">
      <c r="B581" s="223" t="s">
        <v>91</v>
      </c>
      <c r="C581" s="224">
        <v>2369.36</v>
      </c>
      <c r="D581" s="202" t="s">
        <v>557</v>
      </c>
    </row>
    <row r="582" spans="2:4">
      <c r="B582" s="223" t="s">
        <v>91</v>
      </c>
      <c r="C582" s="224">
        <v>7394</v>
      </c>
      <c r="D582" s="202" t="s">
        <v>558</v>
      </c>
    </row>
    <row r="583" spans="2:4" ht="26.25">
      <c r="B583" s="223" t="s">
        <v>91</v>
      </c>
      <c r="C583" s="224">
        <v>20138.77</v>
      </c>
      <c r="D583" s="188" t="s">
        <v>120</v>
      </c>
    </row>
    <row r="584" spans="2:4" ht="26.25">
      <c r="B584" s="223" t="s">
        <v>91</v>
      </c>
      <c r="C584" s="224">
        <v>21871</v>
      </c>
      <c r="D584" s="202" t="s">
        <v>120</v>
      </c>
    </row>
    <row r="585" spans="2:4" ht="26.25">
      <c r="B585" s="223" t="s">
        <v>91</v>
      </c>
      <c r="C585" s="224">
        <v>24964.84</v>
      </c>
      <c r="D585" s="188" t="s">
        <v>120</v>
      </c>
    </row>
    <row r="586" spans="2:4">
      <c r="B586" s="223" t="s">
        <v>91</v>
      </c>
      <c r="C586" s="224">
        <v>35700</v>
      </c>
      <c r="D586" s="126" t="s">
        <v>559</v>
      </c>
    </row>
    <row r="587" spans="2:4">
      <c r="B587" s="223" t="s">
        <v>91</v>
      </c>
      <c r="C587" s="224">
        <v>41142.639999999999</v>
      </c>
      <c r="D587" s="126" t="s">
        <v>560</v>
      </c>
    </row>
    <row r="588" spans="2:4">
      <c r="B588" s="223" t="s">
        <v>92</v>
      </c>
      <c r="C588" s="224">
        <v>1</v>
      </c>
      <c r="D588" s="126" t="s">
        <v>561</v>
      </c>
    </row>
    <row r="589" spans="2:4">
      <c r="B589" s="223" t="s">
        <v>92</v>
      </c>
      <c r="C589" s="224">
        <v>1.77</v>
      </c>
      <c r="D589" s="126" t="s">
        <v>562</v>
      </c>
    </row>
    <row r="590" spans="2:4">
      <c r="B590" s="223" t="s">
        <v>92</v>
      </c>
      <c r="C590" s="224">
        <v>6</v>
      </c>
      <c r="D590" s="126" t="s">
        <v>563</v>
      </c>
    </row>
    <row r="591" spans="2:4">
      <c r="B591" s="223" t="s">
        <v>92</v>
      </c>
      <c r="C591" s="224">
        <v>7.12</v>
      </c>
      <c r="D591" s="126" t="s">
        <v>564</v>
      </c>
    </row>
    <row r="592" spans="2:4">
      <c r="B592" s="223" t="s">
        <v>92</v>
      </c>
      <c r="C592" s="224">
        <v>8.9</v>
      </c>
      <c r="D592" s="188" t="s">
        <v>565</v>
      </c>
    </row>
    <row r="593" spans="2:4">
      <c r="B593" s="223" t="s">
        <v>92</v>
      </c>
      <c r="C593" s="224">
        <v>9.27</v>
      </c>
      <c r="D593" s="126" t="s">
        <v>566</v>
      </c>
    </row>
    <row r="594" spans="2:4">
      <c r="B594" s="223" t="s">
        <v>92</v>
      </c>
      <c r="C594" s="224">
        <v>14.66</v>
      </c>
      <c r="D594" s="126" t="s">
        <v>567</v>
      </c>
    </row>
    <row r="595" spans="2:4">
      <c r="B595" s="223" t="s">
        <v>92</v>
      </c>
      <c r="C595" s="224">
        <v>27.23</v>
      </c>
      <c r="D595" s="188" t="s">
        <v>568</v>
      </c>
    </row>
    <row r="596" spans="2:4">
      <c r="B596" s="223" t="s">
        <v>92</v>
      </c>
      <c r="C596" s="224">
        <v>39.22</v>
      </c>
      <c r="D596" s="126" t="s">
        <v>569</v>
      </c>
    </row>
    <row r="597" spans="2:4">
      <c r="B597" s="223" t="s">
        <v>92</v>
      </c>
      <c r="C597" s="224">
        <v>42.81</v>
      </c>
      <c r="D597" s="126" t="s">
        <v>570</v>
      </c>
    </row>
    <row r="598" spans="2:4">
      <c r="B598" s="223" t="s">
        <v>92</v>
      </c>
      <c r="C598" s="224">
        <v>43.24</v>
      </c>
      <c r="D598" s="126" t="s">
        <v>571</v>
      </c>
    </row>
    <row r="599" spans="2:4">
      <c r="B599" s="223" t="s">
        <v>92</v>
      </c>
      <c r="C599" s="224">
        <v>43.8</v>
      </c>
      <c r="D599" s="126" t="s">
        <v>572</v>
      </c>
    </row>
    <row r="600" spans="2:4">
      <c r="B600" s="223" t="s">
        <v>92</v>
      </c>
      <c r="C600" s="224">
        <v>84.72</v>
      </c>
      <c r="D600" s="126" t="s">
        <v>573</v>
      </c>
    </row>
    <row r="601" spans="2:4">
      <c r="B601" s="223" t="s">
        <v>92</v>
      </c>
      <c r="C601" s="224">
        <v>90.79</v>
      </c>
      <c r="D601" s="126" t="s">
        <v>574</v>
      </c>
    </row>
    <row r="602" spans="2:4">
      <c r="B602" s="223" t="s">
        <v>92</v>
      </c>
      <c r="C602" s="224">
        <v>92.43</v>
      </c>
      <c r="D602" s="126" t="s">
        <v>575</v>
      </c>
    </row>
    <row r="603" spans="2:4">
      <c r="B603" s="223" t="s">
        <v>92</v>
      </c>
      <c r="C603" s="224">
        <v>94</v>
      </c>
      <c r="D603" s="126" t="s">
        <v>576</v>
      </c>
    </row>
    <row r="604" spans="2:4">
      <c r="B604" s="223" t="s">
        <v>92</v>
      </c>
      <c r="C604" s="224">
        <v>99</v>
      </c>
      <c r="D604" s="126" t="s">
        <v>102</v>
      </c>
    </row>
    <row r="605" spans="2:4">
      <c r="B605" s="223" t="s">
        <v>92</v>
      </c>
      <c r="C605" s="224">
        <v>100</v>
      </c>
      <c r="D605" s="126" t="s">
        <v>359</v>
      </c>
    </row>
    <row r="606" spans="2:4">
      <c r="B606" s="223" t="s">
        <v>92</v>
      </c>
      <c r="C606" s="224">
        <v>100</v>
      </c>
      <c r="D606" s="202" t="s">
        <v>577</v>
      </c>
    </row>
    <row r="607" spans="2:4">
      <c r="B607" s="223" t="s">
        <v>92</v>
      </c>
      <c r="C607" s="224">
        <v>100</v>
      </c>
      <c r="D607" s="126" t="s">
        <v>578</v>
      </c>
    </row>
    <row r="608" spans="2:4">
      <c r="B608" s="223" t="s">
        <v>92</v>
      </c>
      <c r="C608" s="224">
        <v>139.61000000000001</v>
      </c>
      <c r="D608" s="126" t="s">
        <v>579</v>
      </c>
    </row>
    <row r="609" spans="2:6">
      <c r="B609" s="223" t="s">
        <v>92</v>
      </c>
      <c r="C609" s="224">
        <v>157.30000000000001</v>
      </c>
      <c r="D609" s="126" t="s">
        <v>580</v>
      </c>
    </row>
    <row r="610" spans="2:6">
      <c r="B610" s="223" t="s">
        <v>92</v>
      </c>
      <c r="C610" s="224">
        <v>217.34</v>
      </c>
      <c r="D610" s="126" t="s">
        <v>581</v>
      </c>
    </row>
    <row r="611" spans="2:6">
      <c r="B611" s="223" t="s">
        <v>92</v>
      </c>
      <c r="C611" s="224">
        <v>250.55</v>
      </c>
      <c r="D611" s="126" t="s">
        <v>582</v>
      </c>
    </row>
    <row r="612" spans="2:6">
      <c r="B612" s="223" t="s">
        <v>92</v>
      </c>
      <c r="C612" s="224">
        <v>294</v>
      </c>
      <c r="D612" s="126" t="s">
        <v>583</v>
      </c>
    </row>
    <row r="613" spans="2:6">
      <c r="B613" s="223" t="s">
        <v>92</v>
      </c>
      <c r="C613" s="224">
        <v>300</v>
      </c>
      <c r="D613" s="126" t="s">
        <v>584</v>
      </c>
    </row>
    <row r="614" spans="2:6">
      <c r="B614" s="223" t="s">
        <v>92</v>
      </c>
      <c r="C614" s="224">
        <v>347.69</v>
      </c>
      <c r="D614" s="126" t="s">
        <v>585</v>
      </c>
    </row>
    <row r="615" spans="2:6">
      <c r="B615" s="223" t="s">
        <v>92</v>
      </c>
      <c r="C615" s="224">
        <v>899.41</v>
      </c>
      <c r="D615" s="126" t="s">
        <v>586</v>
      </c>
    </row>
    <row r="616" spans="2:6">
      <c r="B616" s="223" t="s">
        <v>92</v>
      </c>
      <c r="C616" s="224">
        <v>1000</v>
      </c>
      <c r="D616" s="126" t="s">
        <v>709</v>
      </c>
    </row>
    <row r="617" spans="2:6">
      <c r="B617" s="223" t="s">
        <v>92</v>
      </c>
      <c r="C617" s="224">
        <v>1266.97</v>
      </c>
      <c r="D617" s="126" t="s">
        <v>587</v>
      </c>
    </row>
    <row r="618" spans="2:6" s="46" customFormat="1" ht="26.25">
      <c r="B618" s="223" t="s">
        <v>92</v>
      </c>
      <c r="C618" s="224">
        <v>3000</v>
      </c>
      <c r="D618" s="188" t="s">
        <v>178</v>
      </c>
      <c r="E618"/>
      <c r="F618" s="78"/>
    </row>
    <row r="619" spans="2:6">
      <c r="B619" s="223" t="s">
        <v>92</v>
      </c>
      <c r="C619" s="224">
        <v>3807.38</v>
      </c>
      <c r="D619" s="126" t="s">
        <v>588</v>
      </c>
      <c r="E619" s="46"/>
    </row>
    <row r="620" spans="2:6">
      <c r="B620" s="223" t="s">
        <v>92</v>
      </c>
      <c r="C620" s="224">
        <v>4200.8999999999996</v>
      </c>
      <c r="D620" s="188" t="s">
        <v>589</v>
      </c>
    </row>
    <row r="621" spans="2:6" ht="26.25">
      <c r="B621" s="223" t="s">
        <v>92</v>
      </c>
      <c r="C621" s="224">
        <v>4291.33</v>
      </c>
      <c r="D621" s="188" t="s">
        <v>120</v>
      </c>
    </row>
    <row r="622" spans="2:6">
      <c r="B622" s="223" t="s">
        <v>92</v>
      </c>
      <c r="C622" s="224">
        <v>5000</v>
      </c>
      <c r="D622" s="188" t="s">
        <v>590</v>
      </c>
    </row>
    <row r="623" spans="2:6">
      <c r="B623" s="223" t="s">
        <v>92</v>
      </c>
      <c r="C623" s="224">
        <v>5000</v>
      </c>
      <c r="D623" s="188" t="s">
        <v>591</v>
      </c>
    </row>
    <row r="624" spans="2:6">
      <c r="B624" s="223" t="s">
        <v>92</v>
      </c>
      <c r="C624" s="224">
        <v>11170.96</v>
      </c>
      <c r="D624" s="126" t="s">
        <v>592</v>
      </c>
    </row>
    <row r="625" spans="2:4">
      <c r="B625" s="223" t="s">
        <v>92</v>
      </c>
      <c r="C625" s="224">
        <v>12142.33</v>
      </c>
      <c r="D625" s="202" t="s">
        <v>535</v>
      </c>
    </row>
    <row r="626" spans="2:4">
      <c r="B626" s="223" t="s">
        <v>93</v>
      </c>
      <c r="C626" s="224">
        <v>0.01</v>
      </c>
      <c r="D626" s="202" t="s">
        <v>593</v>
      </c>
    </row>
    <row r="627" spans="2:4">
      <c r="B627" s="223" t="s">
        <v>93</v>
      </c>
      <c r="C627" s="224">
        <v>0.01</v>
      </c>
      <c r="D627" s="202" t="s">
        <v>594</v>
      </c>
    </row>
    <row r="628" spans="2:4">
      <c r="B628" s="223" t="s">
        <v>93</v>
      </c>
      <c r="C628" s="224">
        <v>0.14000000000000001</v>
      </c>
      <c r="D628" s="126" t="s">
        <v>595</v>
      </c>
    </row>
    <row r="629" spans="2:4">
      <c r="B629" s="223" t="s">
        <v>93</v>
      </c>
      <c r="C629" s="224">
        <v>0.3</v>
      </c>
      <c r="D629" s="126" t="s">
        <v>596</v>
      </c>
    </row>
    <row r="630" spans="2:4">
      <c r="B630" s="223" t="s">
        <v>93</v>
      </c>
      <c r="C630" s="224">
        <v>0.93</v>
      </c>
      <c r="D630" s="126" t="s">
        <v>597</v>
      </c>
    </row>
    <row r="631" spans="2:4">
      <c r="B631" s="223" t="s">
        <v>93</v>
      </c>
      <c r="C631" s="224">
        <v>2.1800000000000002</v>
      </c>
      <c r="D631" s="126" t="s">
        <v>598</v>
      </c>
    </row>
    <row r="632" spans="2:4">
      <c r="B632" s="223" t="s">
        <v>93</v>
      </c>
      <c r="C632" s="224">
        <v>6</v>
      </c>
      <c r="D632" s="126" t="s">
        <v>599</v>
      </c>
    </row>
    <row r="633" spans="2:4">
      <c r="B633" s="223" t="s">
        <v>93</v>
      </c>
      <c r="C633" s="224">
        <v>7.27</v>
      </c>
      <c r="D633" s="126" t="s">
        <v>600</v>
      </c>
    </row>
    <row r="634" spans="2:4">
      <c r="B634" s="223" t="s">
        <v>93</v>
      </c>
      <c r="C634" s="224">
        <v>25</v>
      </c>
      <c r="D634" s="126" t="s">
        <v>601</v>
      </c>
    </row>
    <row r="635" spans="2:4">
      <c r="B635" s="223" t="s">
        <v>93</v>
      </c>
      <c r="C635" s="224">
        <v>70</v>
      </c>
      <c r="D635" s="126" t="s">
        <v>401</v>
      </c>
    </row>
    <row r="636" spans="2:4">
      <c r="B636" s="223" t="s">
        <v>93</v>
      </c>
      <c r="C636" s="224">
        <v>95</v>
      </c>
      <c r="D636" s="126" t="s">
        <v>102</v>
      </c>
    </row>
    <row r="637" spans="2:4">
      <c r="B637" s="223" t="s">
        <v>93</v>
      </c>
      <c r="C637" s="224">
        <v>101</v>
      </c>
      <c r="D637" s="126" t="s">
        <v>359</v>
      </c>
    </row>
    <row r="638" spans="2:4">
      <c r="B638" s="223" t="s">
        <v>93</v>
      </c>
      <c r="C638" s="224">
        <v>103.58</v>
      </c>
      <c r="D638" s="126" t="s">
        <v>602</v>
      </c>
    </row>
    <row r="639" spans="2:4">
      <c r="B639" s="223" t="s">
        <v>93</v>
      </c>
      <c r="C639" s="224">
        <v>112.48</v>
      </c>
      <c r="D639" s="126" t="s">
        <v>603</v>
      </c>
    </row>
    <row r="640" spans="2:4">
      <c r="B640" s="223" t="s">
        <v>93</v>
      </c>
      <c r="C640" s="224">
        <v>117.57</v>
      </c>
      <c r="D640" s="126" t="s">
        <v>604</v>
      </c>
    </row>
    <row r="641" spans="2:6">
      <c r="B641" s="223" t="s">
        <v>93</v>
      </c>
      <c r="C641" s="224">
        <v>143</v>
      </c>
      <c r="D641" s="126" t="s">
        <v>605</v>
      </c>
    </row>
    <row r="642" spans="2:6">
      <c r="B642" s="223" t="s">
        <v>93</v>
      </c>
      <c r="C642" s="224">
        <v>201.32</v>
      </c>
      <c r="D642" s="126" t="s">
        <v>606</v>
      </c>
    </row>
    <row r="643" spans="2:6">
      <c r="B643" s="223" t="s">
        <v>93</v>
      </c>
      <c r="C643" s="224">
        <v>205.23</v>
      </c>
      <c r="D643" s="126" t="s">
        <v>607</v>
      </c>
    </row>
    <row r="644" spans="2:6">
      <c r="B644" s="223" t="s">
        <v>93</v>
      </c>
      <c r="C644" s="224">
        <v>226.48</v>
      </c>
      <c r="D644" s="126" t="s">
        <v>608</v>
      </c>
    </row>
    <row r="645" spans="2:6">
      <c r="B645" s="223" t="s">
        <v>93</v>
      </c>
      <c r="C645" s="224">
        <v>250</v>
      </c>
      <c r="D645" s="188" t="s">
        <v>582</v>
      </c>
    </row>
    <row r="646" spans="2:6">
      <c r="B646" s="223" t="s">
        <v>93</v>
      </c>
      <c r="C646" s="224">
        <v>275.75</v>
      </c>
      <c r="D646" s="126" t="s">
        <v>609</v>
      </c>
    </row>
    <row r="647" spans="2:6">
      <c r="B647" s="223" t="s">
        <v>93</v>
      </c>
      <c r="C647" s="224">
        <v>316</v>
      </c>
      <c r="D647" s="126" t="s">
        <v>610</v>
      </c>
    </row>
    <row r="648" spans="2:6">
      <c r="B648" s="223" t="s">
        <v>93</v>
      </c>
      <c r="C648" s="224">
        <v>392.44</v>
      </c>
      <c r="D648" s="126" t="s">
        <v>611</v>
      </c>
    </row>
    <row r="649" spans="2:6" s="61" customFormat="1">
      <c r="B649" s="223" t="s">
        <v>93</v>
      </c>
      <c r="C649" s="224">
        <v>402.67</v>
      </c>
      <c r="D649" s="126" t="s">
        <v>612</v>
      </c>
      <c r="E649"/>
      <c r="F649" s="113"/>
    </row>
    <row r="650" spans="2:6">
      <c r="B650" s="223" t="s">
        <v>93</v>
      </c>
      <c r="C650" s="224">
        <v>482.05</v>
      </c>
      <c r="D650" s="126" t="s">
        <v>613</v>
      </c>
      <c r="E650" s="61"/>
    </row>
    <row r="651" spans="2:6">
      <c r="B651" s="223" t="s">
        <v>93</v>
      </c>
      <c r="C651" s="224">
        <v>639.5</v>
      </c>
      <c r="D651" s="126" t="s">
        <v>614</v>
      </c>
    </row>
    <row r="652" spans="2:6">
      <c r="B652" s="223" t="s">
        <v>93</v>
      </c>
      <c r="C652" s="224">
        <v>882</v>
      </c>
      <c r="D652" s="126" t="s">
        <v>615</v>
      </c>
    </row>
    <row r="653" spans="2:6">
      <c r="B653" s="223" t="s">
        <v>93</v>
      </c>
      <c r="C653" s="224">
        <v>1000</v>
      </c>
      <c r="D653" s="126" t="s">
        <v>112</v>
      </c>
    </row>
    <row r="654" spans="2:6">
      <c r="B654" s="223" t="s">
        <v>93</v>
      </c>
      <c r="C654" s="224">
        <v>1000</v>
      </c>
      <c r="D654" s="188" t="s">
        <v>616</v>
      </c>
    </row>
    <row r="655" spans="2:6">
      <c r="B655" s="223" t="s">
        <v>93</v>
      </c>
      <c r="C655" s="224">
        <v>1000</v>
      </c>
      <c r="D655" s="126" t="s">
        <v>173</v>
      </c>
    </row>
    <row r="656" spans="2:6">
      <c r="B656" s="223" t="s">
        <v>93</v>
      </c>
      <c r="C656" s="224">
        <v>1040.2</v>
      </c>
      <c r="D656" s="126" t="s">
        <v>617</v>
      </c>
    </row>
    <row r="657" spans="2:4">
      <c r="B657" s="223" t="s">
        <v>93</v>
      </c>
      <c r="C657" s="224">
        <v>1100</v>
      </c>
      <c r="D657" s="126" t="s">
        <v>618</v>
      </c>
    </row>
    <row r="658" spans="2:4">
      <c r="B658" s="223" t="s">
        <v>93</v>
      </c>
      <c r="C658" s="224">
        <v>1176</v>
      </c>
      <c r="D658" s="126" t="s">
        <v>619</v>
      </c>
    </row>
    <row r="659" spans="2:4">
      <c r="B659" s="223" t="s">
        <v>93</v>
      </c>
      <c r="C659" s="224">
        <v>1447.18</v>
      </c>
      <c r="D659" s="202" t="s">
        <v>620</v>
      </c>
    </row>
    <row r="660" spans="2:4">
      <c r="B660" s="223" t="s">
        <v>93</v>
      </c>
      <c r="C660" s="224">
        <v>1647.16</v>
      </c>
      <c r="D660" s="126" t="s">
        <v>621</v>
      </c>
    </row>
    <row r="661" spans="2:4">
      <c r="B661" s="223" t="s">
        <v>93</v>
      </c>
      <c r="C661" s="224">
        <v>1706.45</v>
      </c>
      <c r="D661" s="126" t="s">
        <v>622</v>
      </c>
    </row>
    <row r="662" spans="2:4">
      <c r="B662" s="223" t="s">
        <v>93</v>
      </c>
      <c r="C662" s="224">
        <v>2114.19</v>
      </c>
      <c r="D662" s="126" t="s">
        <v>623</v>
      </c>
    </row>
    <row r="663" spans="2:4">
      <c r="B663" s="223" t="s">
        <v>93</v>
      </c>
      <c r="C663" s="224">
        <v>3498.16</v>
      </c>
      <c r="D663" s="126" t="s">
        <v>624</v>
      </c>
    </row>
    <row r="664" spans="2:4">
      <c r="B664" s="223" t="s">
        <v>93</v>
      </c>
      <c r="C664" s="224">
        <v>7730</v>
      </c>
      <c r="D664" s="126" t="s">
        <v>625</v>
      </c>
    </row>
    <row r="665" spans="2:4">
      <c r="B665" s="223" t="s">
        <v>93</v>
      </c>
      <c r="C665" s="224">
        <v>10000</v>
      </c>
      <c r="D665" s="126" t="s">
        <v>626</v>
      </c>
    </row>
    <row r="666" spans="2:4">
      <c r="B666" s="223" t="s">
        <v>93</v>
      </c>
      <c r="C666" s="224">
        <v>14199.91</v>
      </c>
      <c r="D666" s="126" t="s">
        <v>627</v>
      </c>
    </row>
    <row r="667" spans="2:4" ht="26.25">
      <c r="B667" s="223" t="s">
        <v>93</v>
      </c>
      <c r="C667" s="224">
        <v>23031.47</v>
      </c>
      <c r="D667" s="188" t="s">
        <v>120</v>
      </c>
    </row>
    <row r="668" spans="2:4">
      <c r="B668" s="223" t="s">
        <v>94</v>
      </c>
      <c r="C668" s="224">
        <v>0.02</v>
      </c>
      <c r="D668" s="126" t="s">
        <v>628</v>
      </c>
    </row>
    <row r="669" spans="2:4">
      <c r="B669" s="223" t="s">
        <v>94</v>
      </c>
      <c r="C669" s="224">
        <v>0.03</v>
      </c>
      <c r="D669" s="126" t="s">
        <v>629</v>
      </c>
    </row>
    <row r="670" spans="2:4">
      <c r="B670" s="223" t="s">
        <v>94</v>
      </c>
      <c r="C670" s="224">
        <v>0.14000000000000001</v>
      </c>
      <c r="D670" s="126" t="s">
        <v>630</v>
      </c>
    </row>
    <row r="671" spans="2:4">
      <c r="B671" s="223" t="s">
        <v>94</v>
      </c>
      <c r="C671" s="224">
        <v>7.06</v>
      </c>
      <c r="D671" s="126" t="s">
        <v>631</v>
      </c>
    </row>
    <row r="672" spans="2:4">
      <c r="B672" s="223" t="s">
        <v>94</v>
      </c>
      <c r="C672" s="224">
        <v>15.88</v>
      </c>
      <c r="D672" s="126" t="s">
        <v>632</v>
      </c>
    </row>
    <row r="673" spans="2:6">
      <c r="B673" s="223" t="s">
        <v>94</v>
      </c>
      <c r="C673" s="224">
        <v>18.52</v>
      </c>
      <c r="D673" s="126" t="s">
        <v>633</v>
      </c>
    </row>
    <row r="674" spans="2:6">
      <c r="B674" s="223" t="s">
        <v>94</v>
      </c>
      <c r="C674" s="224">
        <v>25.33</v>
      </c>
      <c r="D674" s="188" t="s">
        <v>634</v>
      </c>
    </row>
    <row r="675" spans="2:6">
      <c r="B675" s="223" t="s">
        <v>94</v>
      </c>
      <c r="C675" s="224">
        <v>26.05</v>
      </c>
      <c r="D675" s="126" t="s">
        <v>635</v>
      </c>
    </row>
    <row r="676" spans="2:6">
      <c r="B676" s="223" t="s">
        <v>94</v>
      </c>
      <c r="C676" s="224">
        <v>30</v>
      </c>
      <c r="D676" s="188" t="s">
        <v>636</v>
      </c>
    </row>
    <row r="677" spans="2:6">
      <c r="B677" s="223" t="s">
        <v>94</v>
      </c>
      <c r="C677" s="224">
        <v>30.76</v>
      </c>
      <c r="D677" s="126" t="s">
        <v>637</v>
      </c>
    </row>
    <row r="678" spans="2:6">
      <c r="B678" s="223" t="s">
        <v>94</v>
      </c>
      <c r="C678" s="224">
        <v>33.5</v>
      </c>
      <c r="D678" s="126" t="s">
        <v>638</v>
      </c>
    </row>
    <row r="679" spans="2:6">
      <c r="B679" s="223" t="s">
        <v>94</v>
      </c>
      <c r="C679" s="224">
        <v>36.61</v>
      </c>
      <c r="D679" s="126" t="s">
        <v>639</v>
      </c>
    </row>
    <row r="680" spans="2:6">
      <c r="B680" s="223" t="s">
        <v>94</v>
      </c>
      <c r="C680" s="224">
        <v>60.51</v>
      </c>
      <c r="D680" s="126" t="s">
        <v>640</v>
      </c>
    </row>
    <row r="681" spans="2:6">
      <c r="B681" s="223" t="s">
        <v>94</v>
      </c>
      <c r="C681" s="224">
        <v>94</v>
      </c>
      <c r="D681" s="126" t="s">
        <v>359</v>
      </c>
    </row>
    <row r="682" spans="2:6">
      <c r="B682" s="223" t="s">
        <v>94</v>
      </c>
      <c r="C682" s="224">
        <v>100</v>
      </c>
      <c r="D682" s="126" t="s">
        <v>102</v>
      </c>
    </row>
    <row r="683" spans="2:6">
      <c r="B683" s="223" t="s">
        <v>94</v>
      </c>
      <c r="C683" s="224">
        <v>103</v>
      </c>
      <c r="D683" s="126" t="s">
        <v>605</v>
      </c>
    </row>
    <row r="684" spans="2:6">
      <c r="B684" s="223" t="s">
        <v>94</v>
      </c>
      <c r="C684" s="224">
        <v>120.54</v>
      </c>
      <c r="D684" s="188" t="s">
        <v>641</v>
      </c>
    </row>
    <row r="685" spans="2:6">
      <c r="B685" s="223" t="s">
        <v>94</v>
      </c>
      <c r="C685" s="224">
        <v>141.16</v>
      </c>
      <c r="D685" s="126" t="s">
        <v>642</v>
      </c>
    </row>
    <row r="686" spans="2:6">
      <c r="B686" s="223" t="s">
        <v>94</v>
      </c>
      <c r="C686" s="224">
        <v>159.63</v>
      </c>
      <c r="D686" s="126" t="s">
        <v>643</v>
      </c>
    </row>
    <row r="687" spans="2:6" s="61" customFormat="1">
      <c r="B687" s="223" t="s">
        <v>94</v>
      </c>
      <c r="C687" s="224">
        <v>165.59</v>
      </c>
      <c r="D687" s="126" t="s">
        <v>644</v>
      </c>
      <c r="E687"/>
      <c r="F687" s="113"/>
    </row>
    <row r="688" spans="2:6">
      <c r="B688" s="223" t="s">
        <v>94</v>
      </c>
      <c r="C688" s="224">
        <v>300</v>
      </c>
      <c r="D688" s="126" t="s">
        <v>645</v>
      </c>
      <c r="E688" s="61"/>
    </row>
    <row r="689" spans="2:6">
      <c r="B689" s="223" t="s">
        <v>94</v>
      </c>
      <c r="C689" s="224">
        <v>315.55</v>
      </c>
      <c r="D689" s="126" t="s">
        <v>646</v>
      </c>
    </row>
    <row r="690" spans="2:6">
      <c r="B690" s="223" t="s">
        <v>94</v>
      </c>
      <c r="C690" s="224">
        <v>336.1</v>
      </c>
      <c r="D690" s="126" t="s">
        <v>647</v>
      </c>
    </row>
    <row r="691" spans="2:6">
      <c r="B691" s="223" t="s">
        <v>94</v>
      </c>
      <c r="C691" s="224">
        <v>411.21</v>
      </c>
      <c r="D691" s="126" t="s">
        <v>648</v>
      </c>
    </row>
    <row r="692" spans="2:6">
      <c r="B692" s="223" t="s">
        <v>94</v>
      </c>
      <c r="C692" s="224">
        <v>430.42</v>
      </c>
      <c r="D692" s="126" t="s">
        <v>649</v>
      </c>
    </row>
    <row r="693" spans="2:6">
      <c r="B693" s="223" t="s">
        <v>94</v>
      </c>
      <c r="C693" s="224">
        <v>457.56</v>
      </c>
      <c r="D693" s="126" t="s">
        <v>650</v>
      </c>
    </row>
    <row r="694" spans="2:6">
      <c r="B694" s="223" t="s">
        <v>94</v>
      </c>
      <c r="C694" s="224">
        <v>497.83</v>
      </c>
      <c r="D694" s="126" t="s">
        <v>651</v>
      </c>
    </row>
    <row r="695" spans="2:6">
      <c r="B695" s="223" t="s">
        <v>94</v>
      </c>
      <c r="C695" s="224">
        <v>1000</v>
      </c>
      <c r="D695" s="126" t="s">
        <v>248</v>
      </c>
    </row>
    <row r="696" spans="2:6">
      <c r="B696" s="223" t="s">
        <v>94</v>
      </c>
      <c r="C696" s="224">
        <v>1000</v>
      </c>
      <c r="D696" s="188" t="s">
        <v>144</v>
      </c>
    </row>
    <row r="697" spans="2:6" s="46" customFormat="1">
      <c r="B697" s="223" t="s">
        <v>94</v>
      </c>
      <c r="C697" s="224">
        <v>1000</v>
      </c>
      <c r="D697" s="126" t="s">
        <v>652</v>
      </c>
      <c r="E697"/>
      <c r="F697" s="78"/>
    </row>
    <row r="698" spans="2:6" s="46" customFormat="1">
      <c r="B698" s="223" t="s">
        <v>94</v>
      </c>
      <c r="C698" s="224">
        <v>1000</v>
      </c>
      <c r="D698" s="126" t="s">
        <v>387</v>
      </c>
      <c r="F698" s="78"/>
    </row>
    <row r="699" spans="2:6" s="46" customFormat="1">
      <c r="B699" s="223" t="s">
        <v>94</v>
      </c>
      <c r="C699" s="224">
        <v>1000</v>
      </c>
      <c r="D699" s="126" t="s">
        <v>653</v>
      </c>
      <c r="F699" s="78"/>
    </row>
    <row r="700" spans="2:6">
      <c r="B700" s="223" t="s">
        <v>94</v>
      </c>
      <c r="C700" s="224">
        <v>1000</v>
      </c>
      <c r="D700" s="126" t="s">
        <v>654</v>
      </c>
      <c r="E700" s="46"/>
    </row>
    <row r="701" spans="2:6">
      <c r="B701" s="223" t="s">
        <v>94</v>
      </c>
      <c r="C701" s="224">
        <v>5000</v>
      </c>
      <c r="D701" s="126" t="s">
        <v>655</v>
      </c>
    </row>
    <row r="702" spans="2:6">
      <c r="B702" s="223" t="s">
        <v>94</v>
      </c>
      <c r="C702" s="224">
        <v>5000</v>
      </c>
      <c r="D702" s="126" t="s">
        <v>656</v>
      </c>
    </row>
    <row r="703" spans="2:6" ht="26.25">
      <c r="B703" s="223" t="s">
        <v>94</v>
      </c>
      <c r="C703" s="224">
        <v>26346.720000000001</v>
      </c>
      <c r="D703" s="188" t="s">
        <v>120</v>
      </c>
    </row>
    <row r="704" spans="2:6">
      <c r="B704" s="223" t="s">
        <v>94</v>
      </c>
      <c r="C704" s="224">
        <v>50000</v>
      </c>
      <c r="D704" s="188" t="s">
        <v>657</v>
      </c>
    </row>
    <row r="705" spans="2:4">
      <c r="B705" s="223" t="s">
        <v>94</v>
      </c>
      <c r="C705" s="224">
        <v>100000</v>
      </c>
      <c r="D705" s="126" t="s">
        <v>181</v>
      </c>
    </row>
    <row r="706" spans="2:4">
      <c r="B706" s="223" t="s">
        <v>95</v>
      </c>
      <c r="C706" s="224">
        <v>0.02</v>
      </c>
      <c r="D706" s="188" t="s">
        <v>658</v>
      </c>
    </row>
    <row r="707" spans="2:4">
      <c r="B707" s="223" t="s">
        <v>95</v>
      </c>
      <c r="C707" s="224">
        <v>4.97</v>
      </c>
      <c r="D707" s="188" t="s">
        <v>659</v>
      </c>
    </row>
    <row r="708" spans="2:4">
      <c r="B708" s="223" t="s">
        <v>95</v>
      </c>
      <c r="C708" s="224">
        <v>6.32</v>
      </c>
      <c r="D708" s="126" t="s">
        <v>660</v>
      </c>
    </row>
    <row r="709" spans="2:4">
      <c r="B709" s="223" t="s">
        <v>95</v>
      </c>
      <c r="C709" s="224">
        <v>25.49</v>
      </c>
      <c r="D709" s="202" t="s">
        <v>661</v>
      </c>
    </row>
    <row r="710" spans="2:4">
      <c r="B710" s="223" t="s">
        <v>95</v>
      </c>
      <c r="C710" s="224">
        <v>30</v>
      </c>
      <c r="D710" s="126" t="s">
        <v>662</v>
      </c>
    </row>
    <row r="711" spans="2:4">
      <c r="B711" s="223" t="s">
        <v>95</v>
      </c>
      <c r="C711" s="224">
        <v>30</v>
      </c>
      <c r="D711" s="126" t="s">
        <v>663</v>
      </c>
    </row>
    <row r="712" spans="2:4">
      <c r="B712" s="223" t="s">
        <v>95</v>
      </c>
      <c r="C712" s="224">
        <v>43.1</v>
      </c>
      <c r="D712" s="126" t="s">
        <v>664</v>
      </c>
    </row>
    <row r="713" spans="2:4">
      <c r="B713" s="223" t="s">
        <v>95</v>
      </c>
      <c r="C713" s="224">
        <v>44.38</v>
      </c>
      <c r="D713" s="126" t="s">
        <v>665</v>
      </c>
    </row>
    <row r="714" spans="2:4">
      <c r="B714" s="223" t="s">
        <v>95</v>
      </c>
      <c r="C714" s="224">
        <v>54</v>
      </c>
      <c r="D714" s="126" t="s">
        <v>666</v>
      </c>
    </row>
    <row r="715" spans="2:4">
      <c r="B715" s="223" t="s">
        <v>95</v>
      </c>
      <c r="C715" s="224">
        <v>59.92</v>
      </c>
      <c r="D715" s="126" t="s">
        <v>667</v>
      </c>
    </row>
    <row r="716" spans="2:4">
      <c r="B716" s="223" t="s">
        <v>95</v>
      </c>
      <c r="C716" s="224">
        <v>74.150000000000006</v>
      </c>
      <c r="D716" s="126" t="s">
        <v>668</v>
      </c>
    </row>
    <row r="717" spans="2:4">
      <c r="B717" s="223" t="s">
        <v>95</v>
      </c>
      <c r="C717" s="224">
        <v>75</v>
      </c>
      <c r="D717" s="126" t="s">
        <v>669</v>
      </c>
    </row>
    <row r="718" spans="2:4">
      <c r="B718" s="223" t="s">
        <v>95</v>
      </c>
      <c r="C718" s="224">
        <v>89.42</v>
      </c>
      <c r="D718" s="126" t="s">
        <v>670</v>
      </c>
    </row>
    <row r="719" spans="2:4">
      <c r="B719" s="223" t="s">
        <v>95</v>
      </c>
      <c r="C719" s="224">
        <v>97</v>
      </c>
      <c r="D719" s="126" t="s">
        <v>359</v>
      </c>
    </row>
    <row r="720" spans="2:4">
      <c r="B720" s="223" t="s">
        <v>95</v>
      </c>
      <c r="C720" s="224">
        <v>97.73</v>
      </c>
      <c r="D720" s="126" t="s">
        <v>671</v>
      </c>
    </row>
    <row r="721" spans="2:4">
      <c r="B721" s="223" t="s">
        <v>95</v>
      </c>
      <c r="C721" s="224">
        <v>100</v>
      </c>
      <c r="D721" s="126" t="s">
        <v>102</v>
      </c>
    </row>
    <row r="722" spans="2:4">
      <c r="B722" s="223" t="s">
        <v>95</v>
      </c>
      <c r="C722" s="224">
        <v>103</v>
      </c>
      <c r="D722" s="126" t="s">
        <v>605</v>
      </c>
    </row>
    <row r="723" spans="2:4">
      <c r="B723" s="223" t="s">
        <v>95</v>
      </c>
      <c r="C723" s="224">
        <v>107.94</v>
      </c>
      <c r="D723" s="126" t="s">
        <v>672</v>
      </c>
    </row>
    <row r="724" spans="2:4">
      <c r="B724" s="223" t="s">
        <v>95</v>
      </c>
      <c r="C724" s="224">
        <v>110</v>
      </c>
      <c r="D724" s="126" t="s">
        <v>673</v>
      </c>
    </row>
    <row r="725" spans="2:4">
      <c r="B725" s="223" t="s">
        <v>95</v>
      </c>
      <c r="C725" s="224">
        <v>111.62</v>
      </c>
      <c r="D725" s="126" t="s">
        <v>674</v>
      </c>
    </row>
    <row r="726" spans="2:4">
      <c r="B726" s="223" t="s">
        <v>95</v>
      </c>
      <c r="C726" s="224">
        <v>137.83000000000001</v>
      </c>
      <c r="D726" s="126" t="s">
        <v>675</v>
      </c>
    </row>
    <row r="727" spans="2:4">
      <c r="B727" s="223" t="s">
        <v>95</v>
      </c>
      <c r="C727" s="224">
        <v>140.44999999999999</v>
      </c>
      <c r="D727" s="188" t="s">
        <v>676</v>
      </c>
    </row>
    <row r="728" spans="2:4">
      <c r="B728" s="223" t="s">
        <v>95</v>
      </c>
      <c r="C728" s="224">
        <v>156.38</v>
      </c>
      <c r="D728" s="188" t="s">
        <v>677</v>
      </c>
    </row>
    <row r="729" spans="2:4">
      <c r="B729" s="223" t="s">
        <v>95</v>
      </c>
      <c r="C729" s="224">
        <v>168.31</v>
      </c>
      <c r="D729" s="126" t="s">
        <v>678</v>
      </c>
    </row>
    <row r="730" spans="2:4">
      <c r="B730" s="223" t="s">
        <v>95</v>
      </c>
      <c r="C730" s="224">
        <v>199.99</v>
      </c>
      <c r="D730" s="188" t="s">
        <v>679</v>
      </c>
    </row>
    <row r="731" spans="2:4">
      <c r="B731" s="223" t="s">
        <v>95</v>
      </c>
      <c r="C731" s="224">
        <v>200</v>
      </c>
      <c r="D731" s="126" t="s">
        <v>680</v>
      </c>
    </row>
    <row r="732" spans="2:4">
      <c r="B732" s="223" t="s">
        <v>95</v>
      </c>
      <c r="C732" s="224">
        <v>200</v>
      </c>
      <c r="D732" s="126" t="s">
        <v>104</v>
      </c>
    </row>
    <row r="733" spans="2:4">
      <c r="B733" s="223" t="s">
        <v>95</v>
      </c>
      <c r="C733" s="224">
        <v>300</v>
      </c>
      <c r="D733" s="126" t="s">
        <v>525</v>
      </c>
    </row>
    <row r="734" spans="2:4">
      <c r="B734" s="223" t="s">
        <v>95</v>
      </c>
      <c r="C734" s="224">
        <v>300</v>
      </c>
      <c r="D734" s="126" t="s">
        <v>681</v>
      </c>
    </row>
    <row r="735" spans="2:4">
      <c r="B735" s="223" t="s">
        <v>95</v>
      </c>
      <c r="C735" s="224">
        <v>435.62</v>
      </c>
      <c r="D735" s="126" t="s">
        <v>682</v>
      </c>
    </row>
    <row r="736" spans="2:4">
      <c r="B736" s="223" t="s">
        <v>95</v>
      </c>
      <c r="C736" s="224">
        <v>494.66</v>
      </c>
      <c r="D736" s="188" t="s">
        <v>683</v>
      </c>
    </row>
    <row r="737" spans="2:4">
      <c r="B737" s="223" t="s">
        <v>95</v>
      </c>
      <c r="C737" s="224">
        <v>500</v>
      </c>
      <c r="D737" s="126" t="s">
        <v>684</v>
      </c>
    </row>
    <row r="738" spans="2:4">
      <c r="B738" s="223" t="s">
        <v>95</v>
      </c>
      <c r="C738" s="224">
        <v>500</v>
      </c>
      <c r="D738" s="202" t="s">
        <v>685</v>
      </c>
    </row>
    <row r="739" spans="2:4">
      <c r="B739" s="223" t="s">
        <v>95</v>
      </c>
      <c r="C739" s="224">
        <v>500</v>
      </c>
      <c r="D739" s="126" t="s">
        <v>686</v>
      </c>
    </row>
    <row r="740" spans="2:4">
      <c r="B740" s="223" t="s">
        <v>95</v>
      </c>
      <c r="C740" s="224">
        <v>540.20000000000005</v>
      </c>
      <c r="D740" s="126" t="s">
        <v>687</v>
      </c>
    </row>
    <row r="741" spans="2:4">
      <c r="B741" s="223" t="s">
        <v>95</v>
      </c>
      <c r="C741" s="224">
        <v>704.64</v>
      </c>
      <c r="D741" s="126" t="s">
        <v>688</v>
      </c>
    </row>
    <row r="742" spans="2:4">
      <c r="B742" s="223" t="s">
        <v>95</v>
      </c>
      <c r="C742" s="224">
        <v>792.03</v>
      </c>
      <c r="D742" s="126" t="s">
        <v>689</v>
      </c>
    </row>
    <row r="743" spans="2:4">
      <c r="B743" s="223" t="s">
        <v>95</v>
      </c>
      <c r="C743" s="224">
        <v>852.71</v>
      </c>
      <c r="D743" s="188" t="s">
        <v>690</v>
      </c>
    </row>
    <row r="744" spans="2:4">
      <c r="B744" s="223" t="s">
        <v>95</v>
      </c>
      <c r="C744" s="224">
        <v>1000</v>
      </c>
      <c r="D744" s="188" t="s">
        <v>248</v>
      </c>
    </row>
    <row r="745" spans="2:4">
      <c r="B745" s="223" t="s">
        <v>95</v>
      </c>
      <c r="C745" s="224">
        <v>1000</v>
      </c>
      <c r="D745" s="126" t="s">
        <v>691</v>
      </c>
    </row>
    <row r="746" spans="2:4">
      <c r="B746" s="223" t="s">
        <v>95</v>
      </c>
      <c r="C746" s="224">
        <v>1000</v>
      </c>
      <c r="D746" s="126" t="s">
        <v>692</v>
      </c>
    </row>
    <row r="747" spans="2:4">
      <c r="B747" s="223" t="s">
        <v>95</v>
      </c>
      <c r="C747" s="224">
        <v>1081.8800000000001</v>
      </c>
      <c r="D747" s="126" t="s">
        <v>693</v>
      </c>
    </row>
    <row r="748" spans="2:4">
      <c r="B748" s="223" t="s">
        <v>95</v>
      </c>
      <c r="C748" s="224">
        <v>1100</v>
      </c>
      <c r="D748" s="126" t="s">
        <v>694</v>
      </c>
    </row>
    <row r="749" spans="2:4">
      <c r="B749" s="223" t="s">
        <v>95</v>
      </c>
      <c r="C749" s="224">
        <v>2626.97</v>
      </c>
      <c r="D749" s="126" t="s">
        <v>695</v>
      </c>
    </row>
    <row r="750" spans="2:4">
      <c r="B750" s="223" t="s">
        <v>95</v>
      </c>
      <c r="C750" s="224">
        <v>3000</v>
      </c>
      <c r="D750" s="126" t="s">
        <v>696</v>
      </c>
    </row>
    <row r="751" spans="2:4">
      <c r="B751" s="223" t="s">
        <v>95</v>
      </c>
      <c r="C751" s="224">
        <v>3500</v>
      </c>
      <c r="D751" s="126" t="s">
        <v>697</v>
      </c>
    </row>
    <row r="752" spans="2:4">
      <c r="B752" s="223" t="s">
        <v>95</v>
      </c>
      <c r="C752" s="224">
        <v>5000</v>
      </c>
      <c r="D752" s="126" t="s">
        <v>698</v>
      </c>
    </row>
    <row r="753" spans="2:12">
      <c r="B753" s="223" t="s">
        <v>95</v>
      </c>
      <c r="C753" s="224">
        <v>5453.95</v>
      </c>
      <c r="D753" s="126" t="s">
        <v>699</v>
      </c>
    </row>
    <row r="754" spans="2:12" ht="26.25">
      <c r="B754" s="223" t="s">
        <v>95</v>
      </c>
      <c r="C754" s="224">
        <v>8820.43</v>
      </c>
      <c r="D754" s="188" t="s">
        <v>120</v>
      </c>
    </row>
    <row r="755" spans="2:12">
      <c r="B755" s="223" t="s">
        <v>95</v>
      </c>
      <c r="C755" s="224">
        <v>10000</v>
      </c>
      <c r="D755" s="126" t="s">
        <v>507</v>
      </c>
    </row>
    <row r="756" spans="2:12">
      <c r="B756" s="223" t="s">
        <v>95</v>
      </c>
      <c r="C756" s="224">
        <v>15000</v>
      </c>
      <c r="D756" s="126" t="s">
        <v>375</v>
      </c>
    </row>
    <row r="757" spans="2:12" s="1" customFormat="1">
      <c r="B757" s="145" t="s">
        <v>29</v>
      </c>
      <c r="C757" s="147">
        <f>SUM(C6:C756)</f>
        <v>1846816.7499999991</v>
      </c>
      <c r="D757" s="98"/>
      <c r="E757" s="46"/>
      <c r="F757" s="46"/>
      <c r="G757" s="78"/>
      <c r="H757" s="46"/>
      <c r="I757" s="78"/>
      <c r="J757" s="46"/>
      <c r="K757" s="78"/>
      <c r="L757" s="46"/>
    </row>
    <row r="758" spans="2:12" s="1" customFormat="1">
      <c r="B758" s="146" t="s">
        <v>25</v>
      </c>
      <c r="C758" s="148">
        <v>10817.63</v>
      </c>
      <c r="D758" s="99"/>
      <c r="E758" s="46"/>
      <c r="F758" s="46"/>
      <c r="G758" s="78"/>
      <c r="H758" s="46"/>
      <c r="I758" s="78"/>
      <c r="J758" s="46"/>
      <c r="K758" s="78"/>
      <c r="L758" s="46"/>
    </row>
    <row r="759" spans="2:12">
      <c r="B759" s="84"/>
      <c r="D759" s="114"/>
      <c r="E759" s="46"/>
      <c r="F759" s="46"/>
      <c r="G759" s="78"/>
      <c r="H759" s="46"/>
      <c r="I759" s="78"/>
      <c r="J759" s="46"/>
      <c r="K759" s="78"/>
      <c r="L759" s="46"/>
    </row>
    <row r="760" spans="2:12">
      <c r="B760" s="84"/>
      <c r="D760" s="62"/>
      <c r="E760" s="46"/>
      <c r="F760" s="46"/>
      <c r="G760" s="78"/>
      <c r="H760" s="46"/>
      <c r="I760" s="78"/>
      <c r="J760" s="46"/>
      <c r="K760" s="78"/>
      <c r="L760" s="46"/>
    </row>
    <row r="761" spans="2:12">
      <c r="B761" s="84"/>
      <c r="D761" s="62"/>
      <c r="E761" s="46"/>
      <c r="F761" s="46"/>
      <c r="G761" s="78"/>
      <c r="H761" s="46"/>
      <c r="I761" s="78"/>
      <c r="J761" s="46"/>
      <c r="K761" s="78"/>
      <c r="L761" s="46"/>
    </row>
    <row r="762" spans="2:12">
      <c r="B762" s="84"/>
      <c r="D762" s="62"/>
      <c r="F762" s="46"/>
      <c r="G762" s="78"/>
      <c r="H762" s="46"/>
      <c r="I762" s="78"/>
      <c r="J762" s="46"/>
      <c r="K762" s="78"/>
      <c r="L762" s="46"/>
    </row>
    <row r="763" spans="2:12">
      <c r="B763" s="84"/>
      <c r="D763" s="62"/>
      <c r="F763" s="46"/>
      <c r="G763" s="78"/>
      <c r="H763" s="46"/>
      <c r="I763" s="78"/>
      <c r="J763" s="46"/>
      <c r="K763" s="78"/>
      <c r="L763" s="46"/>
    </row>
    <row r="764" spans="2:12">
      <c r="B764" s="84"/>
      <c r="D764" s="62"/>
      <c r="F764" s="46"/>
      <c r="G764" s="78"/>
      <c r="H764" s="46"/>
      <c r="I764" s="78"/>
      <c r="J764" s="46"/>
      <c r="K764" s="78"/>
      <c r="L764" s="46"/>
    </row>
    <row r="765" spans="2:12">
      <c r="B765" s="84"/>
      <c r="D765" s="62"/>
      <c r="F765" s="46"/>
      <c r="G765" s="78"/>
      <c r="H765" s="46"/>
      <c r="I765" s="78"/>
      <c r="J765" s="46"/>
      <c r="K765" s="78"/>
      <c r="L765" s="46"/>
    </row>
    <row r="766" spans="2:12">
      <c r="B766" s="84"/>
      <c r="D766" s="62"/>
      <c r="F766" s="46"/>
      <c r="G766" s="78"/>
      <c r="H766" s="46"/>
      <c r="I766" s="78"/>
      <c r="J766" s="46"/>
      <c r="K766" s="78"/>
      <c r="L766" s="46"/>
    </row>
    <row r="767" spans="2:12">
      <c r="B767" s="84"/>
      <c r="D767" s="62"/>
    </row>
    <row r="768" spans="2:12">
      <c r="B768" s="84"/>
      <c r="D768" s="62"/>
    </row>
    <row r="769" spans="2:4">
      <c r="B769" s="84"/>
      <c r="D769" s="62"/>
    </row>
    <row r="770" spans="2:4">
      <c r="B770" s="84"/>
      <c r="D770" s="62"/>
    </row>
    <row r="771" spans="2:4">
      <c r="B771" s="84"/>
      <c r="D771" s="62"/>
    </row>
    <row r="772" spans="2:4">
      <c r="B772" s="84"/>
      <c r="D772" s="62"/>
    </row>
    <row r="773" spans="2:4">
      <c r="B773" s="84"/>
      <c r="D773" s="62"/>
    </row>
    <row r="774" spans="2:4">
      <c r="B774" s="84"/>
      <c r="D774" s="62"/>
    </row>
    <row r="775" spans="2:4">
      <c r="B775" s="84"/>
      <c r="D775" s="62"/>
    </row>
    <row r="776" spans="2:4">
      <c r="B776" s="84"/>
      <c r="D776" s="62"/>
    </row>
    <row r="777" spans="2:4">
      <c r="B777" s="84"/>
      <c r="D777" s="62"/>
    </row>
    <row r="778" spans="2:4">
      <c r="B778" s="84"/>
      <c r="D778" s="62"/>
    </row>
    <row r="779" spans="2:4">
      <c r="B779" s="84"/>
      <c r="D779" s="62"/>
    </row>
    <row r="780" spans="2:4">
      <c r="B780" s="84"/>
      <c r="D780" s="62"/>
    </row>
    <row r="781" spans="2:4">
      <c r="B781" s="84"/>
      <c r="D781" s="62"/>
    </row>
    <row r="782" spans="2:4">
      <c r="B782" s="84"/>
      <c r="D782" s="62"/>
    </row>
    <row r="783" spans="2:4">
      <c r="B783" s="84"/>
      <c r="D783" s="62"/>
    </row>
    <row r="784" spans="2:4">
      <c r="B784" s="84"/>
      <c r="D784" s="62"/>
    </row>
    <row r="785" spans="2:4">
      <c r="B785" s="84"/>
      <c r="D785" s="62"/>
    </row>
    <row r="786" spans="2:4">
      <c r="B786" s="84"/>
      <c r="D786" s="62"/>
    </row>
    <row r="787" spans="2:4">
      <c r="B787" s="84"/>
      <c r="D787" s="62"/>
    </row>
    <row r="788" spans="2:4">
      <c r="B788" s="84"/>
      <c r="D788" s="62"/>
    </row>
    <row r="789" spans="2:4">
      <c r="B789" s="84"/>
      <c r="D789" s="62"/>
    </row>
    <row r="790" spans="2:4">
      <c r="B790" s="84"/>
      <c r="D790" s="62"/>
    </row>
    <row r="791" spans="2:4">
      <c r="B791" s="84"/>
      <c r="D791" s="62"/>
    </row>
    <row r="792" spans="2:4">
      <c r="B792" s="84"/>
      <c r="D792" s="62"/>
    </row>
    <row r="793" spans="2:4">
      <c r="B793" s="84"/>
      <c r="D793" s="62"/>
    </row>
    <row r="794" spans="2:4">
      <c r="B794" s="84"/>
      <c r="D794" s="62"/>
    </row>
    <row r="795" spans="2:4">
      <c r="B795" s="84"/>
      <c r="D795" s="62"/>
    </row>
    <row r="796" spans="2:4">
      <c r="B796" s="84"/>
      <c r="D796" s="62"/>
    </row>
    <row r="797" spans="2:4">
      <c r="B797" s="84"/>
      <c r="D797" s="62"/>
    </row>
    <row r="798" spans="2:4">
      <c r="B798" s="84"/>
      <c r="D798" s="62"/>
    </row>
    <row r="799" spans="2:4">
      <c r="B799" s="84"/>
      <c r="D799" s="62"/>
    </row>
    <row r="800" spans="2:4">
      <c r="B800" s="84"/>
      <c r="D800" s="62"/>
    </row>
    <row r="801" spans="2:4">
      <c r="B801" s="84"/>
      <c r="D801" s="62"/>
    </row>
    <row r="802" spans="2:4">
      <c r="B802" s="84"/>
      <c r="D802" s="62"/>
    </row>
    <row r="803" spans="2:4">
      <c r="B803" s="84"/>
      <c r="D803" s="62"/>
    </row>
    <row r="804" spans="2:4">
      <c r="B804" s="84"/>
      <c r="D804" s="62"/>
    </row>
    <row r="805" spans="2:4">
      <c r="B805" s="84"/>
      <c r="D805" s="62"/>
    </row>
    <row r="806" spans="2:4">
      <c r="B806" s="84"/>
      <c r="D806" s="62"/>
    </row>
    <row r="807" spans="2:4">
      <c r="B807" s="84"/>
      <c r="D807" s="62"/>
    </row>
    <row r="808" spans="2:4">
      <c r="B808" s="84"/>
      <c r="D808" s="62"/>
    </row>
    <row r="809" spans="2:4">
      <c r="B809" s="84"/>
      <c r="D809" s="62"/>
    </row>
    <row r="810" spans="2:4">
      <c r="B810" s="84"/>
      <c r="D810" s="62"/>
    </row>
    <row r="811" spans="2:4">
      <c r="B811" s="84"/>
      <c r="D811" s="62"/>
    </row>
    <row r="812" spans="2:4">
      <c r="B812" s="84"/>
      <c r="D812" s="62"/>
    </row>
    <row r="813" spans="2:4">
      <c r="B813" s="84"/>
      <c r="D813" s="62"/>
    </row>
    <row r="814" spans="2:4">
      <c r="B814" s="84"/>
      <c r="D814" s="62"/>
    </row>
    <row r="815" spans="2:4">
      <c r="B815" s="84"/>
      <c r="D815" s="62"/>
    </row>
    <row r="816" spans="2:4">
      <c r="B816" s="84"/>
      <c r="D816" s="62"/>
    </row>
    <row r="817" spans="2:4">
      <c r="B817" s="84"/>
      <c r="D817" s="62"/>
    </row>
    <row r="818" spans="2:4">
      <c r="B818" s="84"/>
      <c r="D818" s="62"/>
    </row>
    <row r="819" spans="2:4">
      <c r="B819" s="84"/>
      <c r="D819" s="62"/>
    </row>
    <row r="820" spans="2:4">
      <c r="B820" s="84"/>
      <c r="D820" s="62"/>
    </row>
    <row r="821" spans="2:4">
      <c r="B821" s="84"/>
      <c r="D821" s="62"/>
    </row>
    <row r="822" spans="2:4">
      <c r="B822" s="84"/>
      <c r="D822" s="62"/>
    </row>
    <row r="823" spans="2:4">
      <c r="B823" s="84"/>
      <c r="D823" s="62"/>
    </row>
    <row r="824" spans="2:4">
      <c r="B824" s="84"/>
      <c r="D824" s="62"/>
    </row>
    <row r="825" spans="2:4">
      <c r="B825" s="84"/>
      <c r="D825" s="62"/>
    </row>
    <row r="826" spans="2:4">
      <c r="B826" s="84"/>
      <c r="D826" s="62"/>
    </row>
    <row r="827" spans="2:4">
      <c r="B827" s="84"/>
      <c r="D827" s="62"/>
    </row>
    <row r="828" spans="2:4">
      <c r="B828" s="84"/>
      <c r="D828" s="62"/>
    </row>
    <row r="829" spans="2:4">
      <c r="B829" s="84"/>
      <c r="D829" s="62"/>
    </row>
    <row r="830" spans="2:4">
      <c r="B830" s="84"/>
      <c r="D830" s="62"/>
    </row>
    <row r="831" spans="2:4">
      <c r="B831" s="84"/>
      <c r="D831" s="62"/>
    </row>
    <row r="832" spans="2:4">
      <c r="B832" s="84"/>
      <c r="D832" s="62"/>
    </row>
    <row r="833" spans="2:4">
      <c r="B833" s="84"/>
      <c r="D833" s="62"/>
    </row>
    <row r="834" spans="2:4">
      <c r="B834" s="84"/>
      <c r="D834" s="62"/>
    </row>
    <row r="835" spans="2:4">
      <c r="B835" s="84"/>
      <c r="D835" s="62"/>
    </row>
    <row r="836" spans="2:4">
      <c r="B836" s="84"/>
      <c r="D836" s="62"/>
    </row>
    <row r="837" spans="2:4">
      <c r="B837" s="84"/>
      <c r="D837" s="62"/>
    </row>
    <row r="838" spans="2:4">
      <c r="B838" s="84"/>
      <c r="D838" s="62"/>
    </row>
    <row r="839" spans="2:4">
      <c r="B839" s="84"/>
      <c r="D839" s="62"/>
    </row>
    <row r="840" spans="2:4">
      <c r="B840" s="84"/>
      <c r="D840" s="62"/>
    </row>
    <row r="841" spans="2:4">
      <c r="B841" s="84"/>
      <c r="D841" s="62"/>
    </row>
    <row r="842" spans="2:4">
      <c r="B842" s="84"/>
      <c r="D842" s="62"/>
    </row>
    <row r="843" spans="2:4">
      <c r="B843" s="84"/>
      <c r="D843" s="62"/>
    </row>
    <row r="844" spans="2:4">
      <c r="B844" s="84"/>
      <c r="D844" s="62"/>
    </row>
    <row r="845" spans="2:4">
      <c r="B845" s="84"/>
      <c r="D845" s="62"/>
    </row>
    <row r="846" spans="2:4">
      <c r="B846" s="84"/>
      <c r="D846" s="62"/>
    </row>
    <row r="847" spans="2:4">
      <c r="B847" s="84"/>
      <c r="D847" s="62"/>
    </row>
    <row r="848" spans="2:4">
      <c r="B848" s="84"/>
      <c r="D848" s="62"/>
    </row>
    <row r="849" spans="2:4">
      <c r="B849" s="84"/>
      <c r="D849" s="62"/>
    </row>
    <row r="850" spans="2:4">
      <c r="B850" s="84"/>
      <c r="D850" s="62"/>
    </row>
    <row r="851" spans="2:4">
      <c r="B851" s="84"/>
      <c r="D851" s="62"/>
    </row>
    <row r="852" spans="2:4">
      <c r="B852" s="84"/>
      <c r="D852" s="62"/>
    </row>
    <row r="853" spans="2:4">
      <c r="B853" s="84"/>
      <c r="D853" s="62"/>
    </row>
    <row r="854" spans="2:4">
      <c r="B854" s="84"/>
      <c r="D854" s="62"/>
    </row>
    <row r="855" spans="2:4">
      <c r="B855" s="84"/>
      <c r="D855" s="62"/>
    </row>
    <row r="856" spans="2:4">
      <c r="B856" s="84"/>
      <c r="D856" s="62"/>
    </row>
    <row r="857" spans="2:4">
      <c r="B857" s="84"/>
      <c r="D857" s="62"/>
    </row>
    <row r="858" spans="2:4">
      <c r="B858" s="84"/>
      <c r="D858" s="62"/>
    </row>
    <row r="859" spans="2:4">
      <c r="B859" s="84"/>
      <c r="D859" s="62"/>
    </row>
    <row r="860" spans="2:4">
      <c r="B860" s="84"/>
      <c r="D860" s="62"/>
    </row>
    <row r="861" spans="2:4">
      <c r="B861" s="84"/>
      <c r="D861" s="62"/>
    </row>
    <row r="862" spans="2:4">
      <c r="B862" s="84"/>
      <c r="D862" s="62"/>
    </row>
    <row r="863" spans="2:4">
      <c r="B863" s="84"/>
      <c r="D863" s="62"/>
    </row>
    <row r="864" spans="2:4">
      <c r="B864" s="84"/>
      <c r="D864" s="62"/>
    </row>
    <row r="865" spans="2:4">
      <c r="B865" s="84"/>
      <c r="D865" s="62"/>
    </row>
    <row r="866" spans="2:4">
      <c r="B866" s="84"/>
      <c r="D866" s="62"/>
    </row>
    <row r="867" spans="2:4">
      <c r="B867" s="84"/>
      <c r="D867" s="62"/>
    </row>
    <row r="868" spans="2:4">
      <c r="B868" s="84"/>
      <c r="D868" s="62"/>
    </row>
    <row r="869" spans="2:4">
      <c r="B869" s="84"/>
      <c r="D869" s="62"/>
    </row>
    <row r="870" spans="2:4">
      <c r="B870" s="84"/>
      <c r="D870" s="62"/>
    </row>
    <row r="871" spans="2:4">
      <c r="B871" s="84"/>
      <c r="D871" s="62"/>
    </row>
    <row r="872" spans="2:4">
      <c r="B872" s="84"/>
      <c r="D872" s="62"/>
    </row>
    <row r="873" spans="2:4">
      <c r="B873" s="84"/>
      <c r="D873" s="62"/>
    </row>
    <row r="874" spans="2:4">
      <c r="B874" s="84"/>
      <c r="D874" s="62"/>
    </row>
    <row r="875" spans="2:4">
      <c r="B875" s="84"/>
      <c r="D875" s="62"/>
    </row>
    <row r="876" spans="2:4">
      <c r="B876" s="84"/>
      <c r="D876" s="62"/>
    </row>
    <row r="877" spans="2:4">
      <c r="B877" s="84"/>
      <c r="D877" s="62"/>
    </row>
    <row r="878" spans="2:4">
      <c r="B878" s="84"/>
      <c r="D878" s="62"/>
    </row>
    <row r="879" spans="2:4">
      <c r="B879" s="84"/>
      <c r="D879" s="62"/>
    </row>
    <row r="880" spans="2:4">
      <c r="B880" s="84"/>
      <c r="D880" s="62"/>
    </row>
    <row r="881" spans="2:4">
      <c r="B881" s="84"/>
      <c r="D881" s="62"/>
    </row>
    <row r="882" spans="2:4">
      <c r="B882" s="84"/>
      <c r="D882" s="62"/>
    </row>
    <row r="883" spans="2:4">
      <c r="B883" s="84"/>
      <c r="D883" s="62"/>
    </row>
    <row r="884" spans="2:4">
      <c r="B884" s="84"/>
      <c r="D884" s="62"/>
    </row>
    <row r="885" spans="2:4">
      <c r="B885" s="84"/>
      <c r="D885" s="62"/>
    </row>
    <row r="886" spans="2:4">
      <c r="B886" s="84"/>
      <c r="D886" s="62"/>
    </row>
    <row r="887" spans="2:4">
      <c r="B887" s="84"/>
      <c r="D887" s="62"/>
    </row>
    <row r="888" spans="2:4">
      <c r="B888" s="84"/>
      <c r="D888" s="62"/>
    </row>
    <row r="889" spans="2:4">
      <c r="B889" s="84"/>
      <c r="D889" s="62"/>
    </row>
    <row r="890" spans="2:4">
      <c r="B890" s="84"/>
      <c r="D890" s="62"/>
    </row>
    <row r="891" spans="2:4">
      <c r="B891" s="84"/>
      <c r="D891" s="62"/>
    </row>
    <row r="892" spans="2:4">
      <c r="B892" s="84"/>
      <c r="D892" s="62"/>
    </row>
    <row r="893" spans="2:4">
      <c r="B893" s="84"/>
      <c r="D893" s="62"/>
    </row>
    <row r="894" spans="2:4">
      <c r="B894" s="84"/>
      <c r="D894" s="62"/>
    </row>
    <row r="895" spans="2:4">
      <c r="B895" s="84"/>
      <c r="D895" s="62"/>
    </row>
    <row r="896" spans="2:4">
      <c r="B896" s="84"/>
      <c r="D896" s="62"/>
    </row>
    <row r="897" spans="2:4">
      <c r="B897" s="84"/>
      <c r="D897" s="62"/>
    </row>
    <row r="898" spans="2:4">
      <c r="B898" s="84"/>
      <c r="D898" s="62"/>
    </row>
    <row r="899" spans="2:4">
      <c r="B899" s="84"/>
      <c r="D899" s="62"/>
    </row>
    <row r="900" spans="2:4">
      <c r="B900" s="84"/>
      <c r="D900" s="62"/>
    </row>
    <row r="901" spans="2:4">
      <c r="B901" s="84"/>
      <c r="D901" s="62"/>
    </row>
    <row r="902" spans="2:4">
      <c r="B902" s="84"/>
      <c r="D902" s="62"/>
    </row>
    <row r="903" spans="2:4">
      <c r="B903" s="84"/>
      <c r="D903" s="62"/>
    </row>
    <row r="904" spans="2:4">
      <c r="B904" s="84"/>
      <c r="D904" s="62"/>
    </row>
    <row r="905" spans="2:4">
      <c r="B905" s="84"/>
      <c r="D905" s="62"/>
    </row>
    <row r="906" spans="2:4">
      <c r="B906" s="84"/>
      <c r="D906" s="62"/>
    </row>
    <row r="907" spans="2:4">
      <c r="B907" s="84"/>
      <c r="D907" s="62"/>
    </row>
    <row r="908" spans="2:4">
      <c r="B908" s="84"/>
      <c r="D908" s="62"/>
    </row>
    <row r="909" spans="2:4">
      <c r="B909" s="84"/>
      <c r="D909" s="62"/>
    </row>
    <row r="910" spans="2:4">
      <c r="B910" s="84"/>
      <c r="D910" s="62"/>
    </row>
    <row r="911" spans="2:4">
      <c r="B911" s="84"/>
      <c r="D911" s="62"/>
    </row>
    <row r="912" spans="2:4">
      <c r="B912" s="84"/>
      <c r="D912" s="62"/>
    </row>
    <row r="913" spans="2:4">
      <c r="B913" s="84"/>
      <c r="D913" s="62"/>
    </row>
    <row r="914" spans="2:4">
      <c r="B914" s="84"/>
      <c r="D914" s="62"/>
    </row>
    <row r="915" spans="2:4">
      <c r="B915" s="84"/>
      <c r="D915" s="62"/>
    </row>
    <row r="916" spans="2:4">
      <c r="B916" s="84"/>
      <c r="D916" s="62"/>
    </row>
    <row r="917" spans="2:4">
      <c r="B917" s="84"/>
      <c r="D917" s="62"/>
    </row>
    <row r="918" spans="2:4">
      <c r="B918" s="84"/>
      <c r="D918" s="62"/>
    </row>
    <row r="919" spans="2:4">
      <c r="B919" s="84"/>
      <c r="D919" s="62"/>
    </row>
    <row r="920" spans="2:4">
      <c r="B920" s="84"/>
      <c r="D920" s="62"/>
    </row>
    <row r="921" spans="2:4">
      <c r="B921" s="84"/>
      <c r="D921" s="62"/>
    </row>
    <row r="922" spans="2:4">
      <c r="B922" s="84"/>
      <c r="D922" s="62"/>
    </row>
    <row r="923" spans="2:4">
      <c r="B923" s="84"/>
      <c r="D923" s="62"/>
    </row>
    <row r="924" spans="2:4">
      <c r="B924" s="84"/>
      <c r="D924" s="62"/>
    </row>
    <row r="925" spans="2:4">
      <c r="B925" s="84"/>
      <c r="D925" s="62"/>
    </row>
    <row r="926" spans="2:4">
      <c r="B926" s="84"/>
      <c r="D926" s="62"/>
    </row>
    <row r="927" spans="2:4">
      <c r="B927" s="84"/>
      <c r="D927" s="62"/>
    </row>
    <row r="928" spans="2:4">
      <c r="B928" s="84"/>
      <c r="D928" s="62"/>
    </row>
    <row r="929" spans="2:4">
      <c r="B929" s="84"/>
      <c r="D929" s="62"/>
    </row>
    <row r="930" spans="2:4">
      <c r="B930" s="84"/>
      <c r="D930" s="62"/>
    </row>
    <row r="931" spans="2:4">
      <c r="B931" s="84"/>
      <c r="D931" s="62"/>
    </row>
    <row r="932" spans="2:4">
      <c r="B932" s="84"/>
      <c r="D932" s="62"/>
    </row>
    <row r="933" spans="2:4">
      <c r="B933" s="84"/>
      <c r="D933" s="62"/>
    </row>
    <row r="934" spans="2:4">
      <c r="B934" s="84"/>
      <c r="D934" s="62"/>
    </row>
    <row r="935" spans="2:4">
      <c r="B935" s="84"/>
      <c r="D935" s="62"/>
    </row>
    <row r="936" spans="2:4">
      <c r="B936" s="84"/>
      <c r="D936" s="62"/>
    </row>
    <row r="937" spans="2:4">
      <c r="B937" s="84"/>
      <c r="D937" s="62"/>
    </row>
    <row r="938" spans="2:4">
      <c r="B938" s="84"/>
      <c r="D938" s="62"/>
    </row>
    <row r="939" spans="2:4">
      <c r="B939" s="84"/>
      <c r="D939" s="62"/>
    </row>
    <row r="940" spans="2:4">
      <c r="B940" s="84"/>
      <c r="D940" s="62"/>
    </row>
    <row r="941" spans="2:4">
      <c r="B941" s="84"/>
      <c r="D941" s="62"/>
    </row>
    <row r="942" spans="2:4">
      <c r="B942" s="84"/>
      <c r="D942" s="62"/>
    </row>
    <row r="943" spans="2:4">
      <c r="B943" s="84"/>
      <c r="D943" s="62"/>
    </row>
    <row r="944" spans="2:4">
      <c r="B944" s="84"/>
      <c r="D944" s="62"/>
    </row>
    <row r="945" spans="2:4">
      <c r="B945" s="84"/>
      <c r="D945" s="62"/>
    </row>
    <row r="946" spans="2:4">
      <c r="B946" s="84"/>
      <c r="D946" s="62"/>
    </row>
    <row r="947" spans="2:4">
      <c r="B947" s="84"/>
      <c r="D947" s="62"/>
    </row>
    <row r="948" spans="2:4">
      <c r="B948" s="84"/>
      <c r="D948" s="62"/>
    </row>
    <row r="949" spans="2:4">
      <c r="B949" s="84"/>
      <c r="D949" s="62"/>
    </row>
    <row r="950" spans="2:4">
      <c r="B950" s="84"/>
      <c r="D950" s="62"/>
    </row>
    <row r="951" spans="2:4">
      <c r="B951" s="84"/>
      <c r="D951" s="62"/>
    </row>
    <row r="952" spans="2:4">
      <c r="B952" s="84"/>
      <c r="D952" s="62"/>
    </row>
    <row r="953" spans="2:4">
      <c r="B953" s="84"/>
      <c r="D953" s="62"/>
    </row>
    <row r="954" spans="2:4">
      <c r="B954" s="84"/>
      <c r="D954" s="62"/>
    </row>
    <row r="955" spans="2:4">
      <c r="B955" s="84"/>
      <c r="D955" s="62"/>
    </row>
    <row r="956" spans="2:4">
      <c r="B956" s="84"/>
      <c r="D956" s="62"/>
    </row>
    <row r="957" spans="2:4">
      <c r="B957" s="84"/>
      <c r="D957" s="62"/>
    </row>
    <row r="958" spans="2:4">
      <c r="B958" s="84"/>
      <c r="D958" s="62"/>
    </row>
    <row r="959" spans="2:4">
      <c r="B959" s="84"/>
      <c r="D959" s="62"/>
    </row>
    <row r="960" spans="2:4">
      <c r="B960" s="84"/>
      <c r="D960" s="62"/>
    </row>
    <row r="961" spans="2:4">
      <c r="B961" s="84"/>
      <c r="D961" s="62"/>
    </row>
    <row r="962" spans="2:4">
      <c r="B962" s="84"/>
      <c r="D962" s="62"/>
    </row>
    <row r="963" spans="2:4">
      <c r="B963" s="84"/>
      <c r="D963" s="62"/>
    </row>
    <row r="964" spans="2:4">
      <c r="B964" s="84"/>
      <c r="D964" s="62"/>
    </row>
    <row r="965" spans="2:4">
      <c r="B965" s="84"/>
      <c r="D965" s="62"/>
    </row>
    <row r="966" spans="2:4">
      <c r="B966" s="84"/>
      <c r="D966" s="62"/>
    </row>
    <row r="967" spans="2:4">
      <c r="B967" s="84"/>
      <c r="D967" s="62"/>
    </row>
    <row r="968" spans="2:4">
      <c r="B968" s="84"/>
      <c r="D968" s="62"/>
    </row>
    <row r="969" spans="2:4">
      <c r="B969" s="84"/>
      <c r="D969" s="62"/>
    </row>
    <row r="970" spans="2:4">
      <c r="B970" s="84"/>
      <c r="D970" s="62"/>
    </row>
    <row r="971" spans="2:4">
      <c r="B971" s="84"/>
      <c r="D971" s="62"/>
    </row>
    <row r="972" spans="2:4">
      <c r="B972" s="84"/>
      <c r="D972" s="62"/>
    </row>
    <row r="973" spans="2:4">
      <c r="B973" s="84"/>
      <c r="D973" s="62"/>
    </row>
    <row r="974" spans="2:4">
      <c r="B974" s="84"/>
      <c r="D974" s="62"/>
    </row>
    <row r="975" spans="2:4">
      <c r="B975" s="84"/>
      <c r="D975" s="62"/>
    </row>
    <row r="976" spans="2:4">
      <c r="B976" s="84"/>
      <c r="D976" s="62"/>
    </row>
    <row r="977" spans="2:4">
      <c r="B977" s="84"/>
      <c r="D977" s="62"/>
    </row>
    <row r="978" spans="2:4">
      <c r="B978" s="84"/>
      <c r="D978" s="62"/>
    </row>
    <row r="979" spans="2:4">
      <c r="B979" s="84"/>
      <c r="D979" s="62"/>
    </row>
    <row r="980" spans="2:4">
      <c r="B980" s="84"/>
      <c r="D980" s="62"/>
    </row>
    <row r="981" spans="2:4">
      <c r="B981" s="84"/>
      <c r="D981" s="62"/>
    </row>
    <row r="982" spans="2:4">
      <c r="B982" s="84"/>
      <c r="D982" s="62"/>
    </row>
    <row r="983" spans="2:4">
      <c r="B983" s="84"/>
      <c r="D983" s="62"/>
    </row>
    <row r="984" spans="2:4">
      <c r="B984" s="84"/>
      <c r="D984" s="62"/>
    </row>
    <row r="985" spans="2:4">
      <c r="B985" s="84"/>
      <c r="D985" s="62"/>
    </row>
    <row r="986" spans="2:4">
      <c r="B986" s="84"/>
      <c r="D986" s="62"/>
    </row>
    <row r="987" spans="2:4">
      <c r="B987" s="84"/>
      <c r="D987" s="62"/>
    </row>
    <row r="988" spans="2:4">
      <c r="B988" s="84"/>
      <c r="D988" s="62"/>
    </row>
    <row r="989" spans="2:4">
      <c r="B989" s="84"/>
      <c r="D989" s="62"/>
    </row>
    <row r="990" spans="2:4">
      <c r="B990" s="84"/>
      <c r="D990" s="62"/>
    </row>
    <row r="991" spans="2:4">
      <c r="B991" s="84"/>
      <c r="D991" s="62"/>
    </row>
    <row r="992" spans="2:4">
      <c r="B992" s="84"/>
      <c r="D992" s="62"/>
    </row>
    <row r="993" spans="2:4">
      <c r="B993" s="84"/>
      <c r="D993" s="62"/>
    </row>
    <row r="994" spans="2:4">
      <c r="B994" s="84"/>
      <c r="D994" s="62"/>
    </row>
    <row r="995" spans="2:4">
      <c r="B995" s="84"/>
      <c r="D995" s="62"/>
    </row>
    <row r="996" spans="2:4">
      <c r="B996" s="84"/>
      <c r="D996" s="62"/>
    </row>
    <row r="997" spans="2:4">
      <c r="B997" s="84"/>
      <c r="D997" s="62"/>
    </row>
    <row r="998" spans="2:4">
      <c r="B998" s="84"/>
      <c r="D998" s="62"/>
    </row>
    <row r="999" spans="2:4">
      <c r="B999" s="84"/>
      <c r="D999" s="62"/>
    </row>
    <row r="1000" spans="2:4">
      <c r="B1000" s="84"/>
      <c r="D1000" s="62"/>
    </row>
    <row r="1001" spans="2:4">
      <c r="B1001" s="84"/>
      <c r="D1001" s="62"/>
    </row>
    <row r="1002" spans="2:4">
      <c r="B1002" s="84"/>
      <c r="D1002" s="62"/>
    </row>
    <row r="1003" spans="2:4">
      <c r="B1003" s="84"/>
      <c r="D1003" s="62"/>
    </row>
    <row r="1004" spans="2:4">
      <c r="B1004" s="84"/>
      <c r="D1004" s="62"/>
    </row>
    <row r="1005" spans="2:4">
      <c r="B1005" s="84"/>
      <c r="D1005" s="62"/>
    </row>
    <row r="1006" spans="2:4">
      <c r="B1006" s="84"/>
      <c r="D1006" s="62"/>
    </row>
    <row r="1007" spans="2:4">
      <c r="B1007" s="84"/>
      <c r="D1007" s="62"/>
    </row>
    <row r="1008" spans="2:4">
      <c r="B1008" s="84"/>
      <c r="D1008" s="62"/>
    </row>
    <row r="1009" spans="2:4">
      <c r="B1009" s="84"/>
      <c r="D1009" s="62"/>
    </row>
    <row r="1010" spans="2:4">
      <c r="B1010" s="84"/>
      <c r="D1010" s="62"/>
    </row>
    <row r="1011" spans="2:4">
      <c r="B1011" s="84"/>
      <c r="D1011" s="62"/>
    </row>
    <row r="1012" spans="2:4">
      <c r="B1012" s="84"/>
      <c r="D1012" s="62"/>
    </row>
    <row r="1013" spans="2:4">
      <c r="B1013" s="84"/>
      <c r="D1013" s="62"/>
    </row>
    <row r="1014" spans="2:4">
      <c r="B1014" s="84"/>
      <c r="D1014" s="62"/>
    </row>
    <row r="1015" spans="2:4">
      <c r="B1015" s="84"/>
      <c r="D1015" s="62"/>
    </row>
    <row r="1016" spans="2:4">
      <c r="B1016" s="84"/>
      <c r="D1016" s="62"/>
    </row>
    <row r="1017" spans="2:4">
      <c r="B1017" s="84"/>
      <c r="D1017" s="62"/>
    </row>
    <row r="1018" spans="2:4">
      <c r="B1018" s="84"/>
      <c r="D1018" s="62"/>
    </row>
    <row r="1019" spans="2:4">
      <c r="B1019" s="84"/>
      <c r="D1019" s="62"/>
    </row>
    <row r="1020" spans="2:4">
      <c r="B1020" s="84"/>
      <c r="D1020" s="62"/>
    </row>
    <row r="1021" spans="2:4">
      <c r="B1021" s="84"/>
      <c r="D1021" s="62"/>
    </row>
    <row r="1022" spans="2:4">
      <c r="B1022" s="84"/>
      <c r="D1022" s="62"/>
    </row>
    <row r="1023" spans="2:4">
      <c r="B1023" s="84"/>
      <c r="D1023" s="62"/>
    </row>
    <row r="1024" spans="2:4">
      <c r="B1024" s="84"/>
      <c r="D1024" s="62"/>
    </row>
    <row r="1025" spans="2:4">
      <c r="B1025" s="84"/>
      <c r="D1025" s="62"/>
    </row>
    <row r="1026" spans="2:4">
      <c r="B1026" s="84"/>
      <c r="D1026" s="62"/>
    </row>
    <row r="1027" spans="2:4">
      <c r="B1027" s="84"/>
      <c r="D1027" s="62"/>
    </row>
    <row r="1028" spans="2:4">
      <c r="B1028" s="84"/>
      <c r="D1028" s="62"/>
    </row>
    <row r="1029" spans="2:4">
      <c r="B1029" s="84"/>
      <c r="D1029" s="62"/>
    </row>
    <row r="1030" spans="2:4">
      <c r="B1030" s="84"/>
      <c r="D1030" s="62"/>
    </row>
    <row r="1031" spans="2:4">
      <c r="B1031" s="84"/>
      <c r="D1031" s="62"/>
    </row>
    <row r="1032" spans="2:4">
      <c r="B1032" s="84"/>
      <c r="D1032" s="62"/>
    </row>
    <row r="1033" spans="2:4">
      <c r="B1033" s="84"/>
      <c r="D1033" s="62"/>
    </row>
    <row r="1034" spans="2:4">
      <c r="B1034" s="84"/>
      <c r="D1034" s="62"/>
    </row>
    <row r="1035" spans="2:4">
      <c r="B1035" s="84"/>
      <c r="D1035" s="62"/>
    </row>
    <row r="1036" spans="2:4">
      <c r="B1036" s="84"/>
      <c r="D1036" s="62"/>
    </row>
    <row r="1037" spans="2:4">
      <c r="B1037" s="84"/>
      <c r="D1037" s="62"/>
    </row>
  </sheetData>
  <sheetProtection algorithmName="SHA-512" hashValue="o0QWTcr3pgvGx9yVdoYex5acoY4F6Ty9E+6BeCIqOgBnfVKzRnhim6cxEuylbaRRVpHfBDxvIV74bm3Jxx6CqQ==" saltValue="ZzwQ3bGPmygfSiaS0mMwHw==" spinCount="100000" sheet="1" objects="1" scenarios="1"/>
  <mergeCells count="2">
    <mergeCell ref="C1:D1"/>
    <mergeCell ref="B4:D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B1:AD2479"/>
  <sheetViews>
    <sheetView workbookViewId="0">
      <selection activeCell="A3" sqref="A3"/>
    </sheetView>
  </sheetViews>
  <sheetFormatPr defaultRowHeight="15"/>
  <cols>
    <col min="2" max="2" width="20.85546875" style="62" customWidth="1"/>
    <col min="3" max="3" width="16.28515625" style="94" customWidth="1"/>
    <col min="4" max="4" width="46" style="62" customWidth="1"/>
  </cols>
  <sheetData>
    <row r="1" spans="2:11" s="129" customFormat="1" ht="42.75" customHeight="1">
      <c r="B1" s="89"/>
      <c r="C1" s="400" t="s">
        <v>60</v>
      </c>
      <c r="D1" s="400"/>
    </row>
    <row r="2" spans="2:11">
      <c r="B2" s="135" t="s">
        <v>11</v>
      </c>
      <c r="C2" s="136">
        <f>C302-C303</f>
        <v>381414.36000000004</v>
      </c>
      <c r="D2" s="111"/>
    </row>
    <row r="3" spans="2:11" s="62" customFormat="1">
      <c r="B3" s="59"/>
      <c r="C3" s="79"/>
      <c r="D3" s="60"/>
    </row>
    <row r="4" spans="2:11">
      <c r="B4" s="95" t="s">
        <v>7</v>
      </c>
      <c r="C4" s="97" t="s">
        <v>8</v>
      </c>
      <c r="D4" s="96" t="s">
        <v>9</v>
      </c>
    </row>
    <row r="5" spans="2:11" ht="15" customHeight="1">
      <c r="B5" s="149">
        <v>42979</v>
      </c>
      <c r="C5" s="140">
        <v>197</v>
      </c>
      <c r="D5" s="200" t="s">
        <v>790</v>
      </c>
      <c r="K5" s="191"/>
    </row>
    <row r="6" spans="2:11" ht="15" customHeight="1">
      <c r="B6" s="149">
        <v>42979</v>
      </c>
      <c r="C6" s="140">
        <v>200</v>
      </c>
      <c r="D6" s="200" t="s">
        <v>791</v>
      </c>
      <c r="K6" s="191"/>
    </row>
    <row r="7" spans="2:11" ht="15" customHeight="1">
      <c r="B7" s="149">
        <v>42979</v>
      </c>
      <c r="C7" s="140">
        <v>350</v>
      </c>
      <c r="D7" s="200" t="s">
        <v>792</v>
      </c>
      <c r="K7" s="191"/>
    </row>
    <row r="8" spans="2:11" ht="15" customHeight="1">
      <c r="B8" s="149">
        <v>42979</v>
      </c>
      <c r="C8" s="140">
        <v>400</v>
      </c>
      <c r="D8" s="200" t="s">
        <v>793</v>
      </c>
      <c r="K8" s="191"/>
    </row>
    <row r="9" spans="2:11" s="46" customFormat="1">
      <c r="B9" s="149">
        <v>42979</v>
      </c>
      <c r="C9" s="140">
        <v>500</v>
      </c>
      <c r="D9" s="200" t="s">
        <v>794</v>
      </c>
      <c r="K9" s="191"/>
    </row>
    <row r="10" spans="2:11" s="46" customFormat="1">
      <c r="B10" s="149">
        <v>42979</v>
      </c>
      <c r="C10" s="140">
        <v>500</v>
      </c>
      <c r="D10" s="200" t="s">
        <v>795</v>
      </c>
      <c r="K10" s="191"/>
    </row>
    <row r="11" spans="2:11" s="46" customFormat="1">
      <c r="B11" s="149">
        <v>42979</v>
      </c>
      <c r="C11" s="140">
        <v>500</v>
      </c>
      <c r="D11" s="200" t="s">
        <v>796</v>
      </c>
      <c r="K11" s="191"/>
    </row>
    <row r="12" spans="2:11" s="46" customFormat="1">
      <c r="B12" s="149">
        <v>42979</v>
      </c>
      <c r="C12" s="140">
        <v>1000</v>
      </c>
      <c r="D12" s="200" t="s">
        <v>797</v>
      </c>
      <c r="K12" s="191"/>
    </row>
    <row r="13" spans="2:11" s="46" customFormat="1">
      <c r="B13" s="149">
        <v>42979</v>
      </c>
      <c r="C13" s="140">
        <v>1000</v>
      </c>
      <c r="D13" s="200" t="s">
        <v>798</v>
      </c>
      <c r="K13" s="191"/>
    </row>
    <row r="14" spans="2:11" s="46" customFormat="1">
      <c r="B14" s="149">
        <v>42979</v>
      </c>
      <c r="C14" s="140">
        <v>2000</v>
      </c>
      <c r="D14" s="200" t="s">
        <v>799</v>
      </c>
      <c r="K14" s="191"/>
    </row>
    <row r="15" spans="2:11" s="46" customFormat="1">
      <c r="B15" s="149">
        <v>42979</v>
      </c>
      <c r="C15" s="140">
        <v>3000</v>
      </c>
      <c r="D15" s="200" t="s">
        <v>800</v>
      </c>
      <c r="K15" s="191"/>
    </row>
    <row r="16" spans="2:11" s="46" customFormat="1">
      <c r="B16" s="149">
        <v>42982</v>
      </c>
      <c r="C16" s="140">
        <v>10</v>
      </c>
      <c r="D16" s="200" t="s">
        <v>801</v>
      </c>
      <c r="K16" s="191"/>
    </row>
    <row r="17" spans="2:11" s="46" customFormat="1">
      <c r="B17" s="149">
        <v>42982</v>
      </c>
      <c r="C17" s="140">
        <v>39</v>
      </c>
      <c r="D17" s="200" t="s">
        <v>802</v>
      </c>
      <c r="H17" s="129"/>
      <c r="K17" s="191"/>
    </row>
    <row r="18" spans="2:11" s="129" customFormat="1">
      <c r="B18" s="149">
        <v>42982</v>
      </c>
      <c r="C18" s="140">
        <v>50</v>
      </c>
      <c r="D18" s="200" t="s">
        <v>803</v>
      </c>
      <c r="K18" s="191"/>
    </row>
    <row r="19" spans="2:11" s="129" customFormat="1">
      <c r="B19" s="149">
        <v>42982</v>
      </c>
      <c r="C19" s="140">
        <v>100</v>
      </c>
      <c r="D19" s="200" t="s">
        <v>804</v>
      </c>
      <c r="K19" s="191"/>
    </row>
    <row r="20" spans="2:11" s="129" customFormat="1">
      <c r="B20" s="149">
        <v>42982</v>
      </c>
      <c r="C20" s="140">
        <v>100</v>
      </c>
      <c r="D20" s="200" t="s">
        <v>805</v>
      </c>
      <c r="K20" s="191"/>
    </row>
    <row r="21" spans="2:11" s="129" customFormat="1">
      <c r="B21" s="149">
        <v>42982</v>
      </c>
      <c r="C21" s="140">
        <v>100</v>
      </c>
      <c r="D21" s="200" t="s">
        <v>806</v>
      </c>
      <c r="K21" s="191"/>
    </row>
    <row r="22" spans="2:11" s="129" customFormat="1">
      <c r="B22" s="149">
        <v>42982</v>
      </c>
      <c r="C22" s="140">
        <v>100</v>
      </c>
      <c r="D22" s="200" t="s">
        <v>807</v>
      </c>
      <c r="K22" s="191"/>
    </row>
    <row r="23" spans="2:11" s="129" customFormat="1">
      <c r="B23" s="149">
        <v>42982</v>
      </c>
      <c r="C23" s="140">
        <v>100</v>
      </c>
      <c r="D23" s="200" t="s">
        <v>808</v>
      </c>
      <c r="K23" s="191"/>
    </row>
    <row r="24" spans="2:11" s="129" customFormat="1">
      <c r="B24" s="149">
        <v>42982</v>
      </c>
      <c r="C24" s="140">
        <v>200</v>
      </c>
      <c r="D24" s="200" t="s">
        <v>809</v>
      </c>
      <c r="K24" s="191"/>
    </row>
    <row r="25" spans="2:11" s="129" customFormat="1">
      <c r="B25" s="149">
        <v>42982</v>
      </c>
      <c r="C25" s="140">
        <v>200</v>
      </c>
      <c r="D25" s="200" t="s">
        <v>810</v>
      </c>
      <c r="K25" s="191"/>
    </row>
    <row r="26" spans="2:11" s="129" customFormat="1">
      <c r="B26" s="149">
        <v>42982</v>
      </c>
      <c r="C26" s="140">
        <v>200</v>
      </c>
      <c r="D26" s="200" t="s">
        <v>811</v>
      </c>
      <c r="K26" s="191"/>
    </row>
    <row r="27" spans="2:11" s="129" customFormat="1">
      <c r="B27" s="149">
        <v>42982</v>
      </c>
      <c r="C27" s="140">
        <v>200</v>
      </c>
      <c r="D27" s="200" t="s">
        <v>812</v>
      </c>
      <c r="K27" s="191"/>
    </row>
    <row r="28" spans="2:11" s="129" customFormat="1">
      <c r="B28" s="149">
        <v>42982</v>
      </c>
      <c r="C28" s="140">
        <v>222</v>
      </c>
      <c r="D28" s="200" t="s">
        <v>813</v>
      </c>
      <c r="K28" s="191"/>
    </row>
    <row r="29" spans="2:11" s="129" customFormat="1">
      <c r="B29" s="149">
        <v>42982</v>
      </c>
      <c r="C29" s="140">
        <v>300</v>
      </c>
      <c r="D29" s="200" t="s">
        <v>814</v>
      </c>
      <c r="K29" s="191"/>
    </row>
    <row r="30" spans="2:11" s="129" customFormat="1">
      <c r="B30" s="149">
        <v>42982</v>
      </c>
      <c r="C30" s="140">
        <v>300</v>
      </c>
      <c r="D30" s="200" t="s">
        <v>815</v>
      </c>
      <c r="K30" s="191"/>
    </row>
    <row r="31" spans="2:11" s="129" customFormat="1">
      <c r="B31" s="149">
        <v>42982</v>
      </c>
      <c r="C31" s="140">
        <v>300</v>
      </c>
      <c r="D31" s="200" t="s">
        <v>794</v>
      </c>
      <c r="K31" s="191"/>
    </row>
    <row r="32" spans="2:11" s="129" customFormat="1">
      <c r="B32" s="149">
        <v>42982</v>
      </c>
      <c r="C32" s="140">
        <v>300</v>
      </c>
      <c r="D32" s="200" t="s">
        <v>816</v>
      </c>
      <c r="K32" s="191"/>
    </row>
    <row r="33" spans="2:11" s="129" customFormat="1">
      <c r="B33" s="149">
        <v>42982</v>
      </c>
      <c r="C33" s="140">
        <v>440</v>
      </c>
      <c r="D33" s="200" t="s">
        <v>817</v>
      </c>
      <c r="K33" s="191"/>
    </row>
    <row r="34" spans="2:11" s="129" customFormat="1">
      <c r="B34" s="149">
        <v>42982</v>
      </c>
      <c r="C34" s="140">
        <v>463.82</v>
      </c>
      <c r="D34" s="200" t="s">
        <v>818</v>
      </c>
      <c r="K34" s="191"/>
    </row>
    <row r="35" spans="2:11" s="129" customFormat="1">
      <c r="B35" s="149">
        <v>42982</v>
      </c>
      <c r="C35" s="140">
        <v>500</v>
      </c>
      <c r="D35" s="200" t="s">
        <v>819</v>
      </c>
      <c r="K35" s="191"/>
    </row>
    <row r="36" spans="2:11" s="129" customFormat="1">
      <c r="B36" s="149">
        <v>42982</v>
      </c>
      <c r="C36" s="140">
        <v>500</v>
      </c>
      <c r="D36" s="200" t="s">
        <v>820</v>
      </c>
      <c r="K36" s="191"/>
    </row>
    <row r="37" spans="2:11" s="129" customFormat="1">
      <c r="B37" s="149">
        <v>42982</v>
      </c>
      <c r="C37" s="140">
        <v>500</v>
      </c>
      <c r="D37" s="200" t="s">
        <v>821</v>
      </c>
      <c r="K37" s="191"/>
    </row>
    <row r="38" spans="2:11" s="129" customFormat="1">
      <c r="B38" s="149">
        <v>42982</v>
      </c>
      <c r="C38" s="140">
        <v>500</v>
      </c>
      <c r="D38" s="200" t="s">
        <v>822</v>
      </c>
      <c r="K38" s="191"/>
    </row>
    <row r="39" spans="2:11" s="129" customFormat="1">
      <c r="B39" s="149">
        <v>42982</v>
      </c>
      <c r="C39" s="140">
        <v>700</v>
      </c>
      <c r="D39" s="200" t="s">
        <v>823</v>
      </c>
      <c r="K39" s="191"/>
    </row>
    <row r="40" spans="2:11" s="129" customFormat="1">
      <c r="B40" s="149">
        <v>42982</v>
      </c>
      <c r="C40" s="140">
        <v>850</v>
      </c>
      <c r="D40" s="200" t="s">
        <v>824</v>
      </c>
      <c r="K40" s="191"/>
    </row>
    <row r="41" spans="2:11" s="129" customFormat="1">
      <c r="B41" s="149">
        <v>42982</v>
      </c>
      <c r="C41" s="140">
        <v>1000</v>
      </c>
      <c r="D41" s="200" t="s">
        <v>825</v>
      </c>
      <c r="K41" s="191"/>
    </row>
    <row r="42" spans="2:11" s="129" customFormat="1">
      <c r="B42" s="149">
        <v>42982</v>
      </c>
      <c r="C42" s="140">
        <v>1000</v>
      </c>
      <c r="D42" s="200" t="s">
        <v>826</v>
      </c>
      <c r="K42" s="191"/>
    </row>
    <row r="43" spans="2:11" s="129" customFormat="1">
      <c r="B43" s="149">
        <v>42982</v>
      </c>
      <c r="C43" s="140">
        <v>1000</v>
      </c>
      <c r="D43" s="200" t="s">
        <v>825</v>
      </c>
      <c r="K43" s="191"/>
    </row>
    <row r="44" spans="2:11" s="129" customFormat="1">
      <c r="B44" s="149">
        <v>42982</v>
      </c>
      <c r="C44" s="140">
        <v>1000</v>
      </c>
      <c r="D44" s="200" t="s">
        <v>827</v>
      </c>
      <c r="K44" s="191"/>
    </row>
    <row r="45" spans="2:11" s="129" customFormat="1">
      <c r="B45" s="149">
        <v>42982</v>
      </c>
      <c r="C45" s="140">
        <v>1000</v>
      </c>
      <c r="D45" s="200" t="s">
        <v>825</v>
      </c>
      <c r="K45" s="191"/>
    </row>
    <row r="46" spans="2:11" s="129" customFormat="1">
      <c r="B46" s="149">
        <v>42982</v>
      </c>
      <c r="C46" s="140">
        <v>1000</v>
      </c>
      <c r="D46" s="200" t="s">
        <v>825</v>
      </c>
      <c r="K46" s="191"/>
    </row>
    <row r="47" spans="2:11" s="129" customFormat="1">
      <c r="B47" s="149">
        <v>42982</v>
      </c>
      <c r="C47" s="140">
        <v>1000</v>
      </c>
      <c r="D47" s="200" t="s">
        <v>825</v>
      </c>
      <c r="K47" s="191"/>
    </row>
    <row r="48" spans="2:11" s="129" customFormat="1">
      <c r="B48" s="149">
        <v>42982</v>
      </c>
      <c r="C48" s="140">
        <v>1000</v>
      </c>
      <c r="D48" s="200" t="s">
        <v>828</v>
      </c>
      <c r="K48" s="191"/>
    </row>
    <row r="49" spans="2:11" s="129" customFormat="1">
      <c r="B49" s="149">
        <v>42982</v>
      </c>
      <c r="C49" s="140">
        <v>1000</v>
      </c>
      <c r="D49" s="200" t="s">
        <v>829</v>
      </c>
      <c r="K49" s="191"/>
    </row>
    <row r="50" spans="2:11" s="129" customFormat="1">
      <c r="B50" s="149">
        <v>42982</v>
      </c>
      <c r="C50" s="140">
        <v>2300</v>
      </c>
      <c r="D50" s="200" t="s">
        <v>830</v>
      </c>
      <c r="K50" s="191"/>
    </row>
    <row r="51" spans="2:11" s="129" customFormat="1">
      <c r="B51" s="149">
        <v>42982</v>
      </c>
      <c r="C51" s="140">
        <v>2500</v>
      </c>
      <c r="D51" s="200" t="s">
        <v>831</v>
      </c>
      <c r="K51" s="191"/>
    </row>
    <row r="52" spans="2:11" s="129" customFormat="1">
      <c r="B52" s="149">
        <v>42982</v>
      </c>
      <c r="C52" s="140">
        <v>3000</v>
      </c>
      <c r="D52" s="200" t="s">
        <v>832</v>
      </c>
      <c r="K52" s="191"/>
    </row>
    <row r="53" spans="2:11" s="129" customFormat="1">
      <c r="B53" s="149">
        <v>42982</v>
      </c>
      <c r="C53" s="140">
        <v>5000</v>
      </c>
      <c r="D53" s="200" t="s">
        <v>833</v>
      </c>
      <c r="K53" s="191"/>
    </row>
    <row r="54" spans="2:11" s="129" customFormat="1">
      <c r="B54" s="149">
        <v>42982</v>
      </c>
      <c r="C54" s="140">
        <v>20700</v>
      </c>
      <c r="D54" s="200" t="s">
        <v>834</v>
      </c>
      <c r="K54" s="191"/>
    </row>
    <row r="55" spans="2:11" s="129" customFormat="1">
      <c r="B55" s="149">
        <v>42983</v>
      </c>
      <c r="C55" s="140">
        <v>500</v>
      </c>
      <c r="D55" s="200" t="s">
        <v>835</v>
      </c>
      <c r="K55" s="191"/>
    </row>
    <row r="56" spans="2:11" s="129" customFormat="1">
      <c r="B56" s="149">
        <v>42983</v>
      </c>
      <c r="C56" s="140">
        <v>600</v>
      </c>
      <c r="D56" s="200" t="s">
        <v>836</v>
      </c>
      <c r="K56" s="191"/>
    </row>
    <row r="57" spans="2:11" s="129" customFormat="1">
      <c r="B57" s="149">
        <v>42983</v>
      </c>
      <c r="C57" s="140">
        <v>1250</v>
      </c>
      <c r="D57" s="200" t="s">
        <v>837</v>
      </c>
      <c r="K57" s="191"/>
    </row>
    <row r="58" spans="2:11" s="129" customFormat="1">
      <c r="B58" s="149">
        <v>42983</v>
      </c>
      <c r="C58" s="140">
        <v>1500</v>
      </c>
      <c r="D58" s="200" t="s">
        <v>838</v>
      </c>
      <c r="K58" s="191"/>
    </row>
    <row r="59" spans="2:11" s="129" customFormat="1">
      <c r="B59" s="149">
        <v>42983</v>
      </c>
      <c r="C59" s="140">
        <v>3000</v>
      </c>
      <c r="D59" s="200" t="s">
        <v>839</v>
      </c>
      <c r="K59" s="191"/>
    </row>
    <row r="60" spans="2:11" s="129" customFormat="1">
      <c r="B60" s="149">
        <v>42983</v>
      </c>
      <c r="C60" s="140">
        <v>4910</v>
      </c>
      <c r="D60" s="200" t="s">
        <v>840</v>
      </c>
      <c r="K60" s="191"/>
    </row>
    <row r="61" spans="2:11" s="129" customFormat="1">
      <c r="B61" s="149">
        <v>42983</v>
      </c>
      <c r="C61" s="140">
        <v>10000</v>
      </c>
      <c r="D61" s="200" t="s">
        <v>841</v>
      </c>
      <c r="K61" s="191"/>
    </row>
    <row r="62" spans="2:11" s="129" customFormat="1">
      <c r="B62" s="149">
        <v>42984</v>
      </c>
      <c r="C62" s="140">
        <v>100</v>
      </c>
      <c r="D62" s="200" t="s">
        <v>842</v>
      </c>
      <c r="K62" s="191"/>
    </row>
    <row r="63" spans="2:11" s="129" customFormat="1">
      <c r="B63" s="149">
        <v>42984</v>
      </c>
      <c r="C63" s="140">
        <v>121</v>
      </c>
      <c r="D63" s="200" t="s">
        <v>843</v>
      </c>
      <c r="K63" s="191"/>
    </row>
    <row r="64" spans="2:11" s="129" customFormat="1">
      <c r="B64" s="149">
        <v>42984</v>
      </c>
      <c r="C64" s="140">
        <v>200</v>
      </c>
      <c r="D64" s="200" t="s">
        <v>844</v>
      </c>
      <c r="K64" s="191"/>
    </row>
    <row r="65" spans="2:11" s="129" customFormat="1">
      <c r="B65" s="149">
        <v>42984</v>
      </c>
      <c r="C65" s="140">
        <v>300</v>
      </c>
      <c r="D65" s="200" t="s">
        <v>845</v>
      </c>
      <c r="K65" s="191"/>
    </row>
    <row r="66" spans="2:11" s="129" customFormat="1">
      <c r="B66" s="149">
        <v>42984</v>
      </c>
      <c r="C66" s="140">
        <v>300</v>
      </c>
      <c r="D66" s="200" t="s">
        <v>846</v>
      </c>
      <c r="K66" s="191"/>
    </row>
    <row r="67" spans="2:11" s="129" customFormat="1">
      <c r="B67" s="149">
        <v>42984</v>
      </c>
      <c r="C67" s="140">
        <v>500</v>
      </c>
      <c r="D67" s="200" t="s">
        <v>847</v>
      </c>
      <c r="K67" s="191"/>
    </row>
    <row r="68" spans="2:11" s="129" customFormat="1">
      <c r="B68" s="149">
        <v>42984</v>
      </c>
      <c r="C68" s="140">
        <v>500</v>
      </c>
      <c r="D68" s="200" t="s">
        <v>848</v>
      </c>
      <c r="K68" s="191"/>
    </row>
    <row r="69" spans="2:11" s="129" customFormat="1">
      <c r="B69" s="149">
        <v>42984</v>
      </c>
      <c r="C69" s="140">
        <v>500</v>
      </c>
      <c r="D69" s="200" t="s">
        <v>849</v>
      </c>
      <c r="K69" s="191"/>
    </row>
    <row r="70" spans="2:11" s="129" customFormat="1">
      <c r="B70" s="149">
        <v>42984</v>
      </c>
      <c r="C70" s="140">
        <v>500</v>
      </c>
      <c r="D70" s="200" t="s">
        <v>850</v>
      </c>
      <c r="K70" s="191"/>
    </row>
    <row r="71" spans="2:11" s="129" customFormat="1">
      <c r="B71" s="149">
        <v>42984</v>
      </c>
      <c r="C71" s="140">
        <v>1000</v>
      </c>
      <c r="D71" s="200" t="s">
        <v>851</v>
      </c>
      <c r="K71" s="191"/>
    </row>
    <row r="72" spans="2:11" s="129" customFormat="1">
      <c r="B72" s="149">
        <v>42984</v>
      </c>
      <c r="C72" s="140">
        <v>1000</v>
      </c>
      <c r="D72" s="200" t="s">
        <v>852</v>
      </c>
      <c r="K72" s="191"/>
    </row>
    <row r="73" spans="2:11" s="129" customFormat="1">
      <c r="B73" s="149">
        <v>42984</v>
      </c>
      <c r="C73" s="140">
        <v>1000</v>
      </c>
      <c r="D73" s="200" t="s">
        <v>853</v>
      </c>
      <c r="K73" s="191"/>
    </row>
    <row r="74" spans="2:11" s="129" customFormat="1">
      <c r="B74" s="149">
        <v>42984</v>
      </c>
      <c r="C74" s="140">
        <v>1220</v>
      </c>
      <c r="D74" s="200" t="s">
        <v>854</v>
      </c>
      <c r="K74" s="191"/>
    </row>
    <row r="75" spans="2:11" s="129" customFormat="1">
      <c r="B75" s="149">
        <v>42984</v>
      </c>
      <c r="C75" s="140">
        <v>1300</v>
      </c>
      <c r="D75" s="200" t="s">
        <v>855</v>
      </c>
      <c r="K75" s="191"/>
    </row>
    <row r="76" spans="2:11" s="129" customFormat="1">
      <c r="B76" s="149">
        <v>42984</v>
      </c>
      <c r="C76" s="140">
        <v>1500</v>
      </c>
      <c r="D76" s="200" t="s">
        <v>856</v>
      </c>
      <c r="K76" s="191"/>
    </row>
    <row r="77" spans="2:11" s="129" customFormat="1">
      <c r="B77" s="149">
        <v>42985</v>
      </c>
      <c r="C77" s="140">
        <v>10</v>
      </c>
      <c r="D77" s="200" t="s">
        <v>847</v>
      </c>
      <c r="K77" s="191"/>
    </row>
    <row r="78" spans="2:11" s="129" customFormat="1">
      <c r="B78" s="149">
        <v>42985</v>
      </c>
      <c r="C78" s="140">
        <v>50</v>
      </c>
      <c r="D78" s="200" t="s">
        <v>857</v>
      </c>
      <c r="K78" s="191"/>
    </row>
    <row r="79" spans="2:11" s="129" customFormat="1">
      <c r="B79" s="149">
        <v>42985</v>
      </c>
      <c r="C79" s="140">
        <v>50</v>
      </c>
      <c r="D79" s="200" t="s">
        <v>858</v>
      </c>
      <c r="K79" s="191"/>
    </row>
    <row r="80" spans="2:11" s="129" customFormat="1">
      <c r="B80" s="149">
        <v>42985</v>
      </c>
      <c r="C80" s="140">
        <v>100</v>
      </c>
      <c r="D80" s="200" t="s">
        <v>859</v>
      </c>
      <c r="K80" s="191"/>
    </row>
    <row r="81" spans="2:11" s="129" customFormat="1">
      <c r="B81" s="149">
        <v>42985</v>
      </c>
      <c r="C81" s="140">
        <v>200</v>
      </c>
      <c r="D81" s="200" t="s">
        <v>860</v>
      </c>
      <c r="K81" s="191"/>
    </row>
    <row r="82" spans="2:11" s="129" customFormat="1">
      <c r="B82" s="149">
        <v>42985</v>
      </c>
      <c r="C82" s="140">
        <v>250</v>
      </c>
      <c r="D82" s="200" t="s">
        <v>837</v>
      </c>
      <c r="K82" s="191"/>
    </row>
    <row r="83" spans="2:11" s="129" customFormat="1">
      <c r="B83" s="149">
        <v>42985</v>
      </c>
      <c r="C83" s="140">
        <v>300</v>
      </c>
      <c r="D83" s="200" t="s">
        <v>861</v>
      </c>
      <c r="K83" s="191"/>
    </row>
    <row r="84" spans="2:11" s="129" customFormat="1">
      <c r="B84" s="149">
        <v>42985</v>
      </c>
      <c r="C84" s="140">
        <v>500</v>
      </c>
      <c r="D84" s="200" t="s">
        <v>862</v>
      </c>
      <c r="K84" s="191"/>
    </row>
    <row r="85" spans="2:11" s="129" customFormat="1">
      <c r="B85" s="149">
        <v>42985</v>
      </c>
      <c r="C85" s="140">
        <v>1000</v>
      </c>
      <c r="D85" s="200" t="s">
        <v>863</v>
      </c>
      <c r="K85" s="191"/>
    </row>
    <row r="86" spans="2:11" s="129" customFormat="1">
      <c r="B86" s="149">
        <v>42985</v>
      </c>
      <c r="C86" s="140">
        <v>1500</v>
      </c>
      <c r="D86" s="200" t="s">
        <v>864</v>
      </c>
      <c r="K86" s="191"/>
    </row>
    <row r="87" spans="2:11" s="129" customFormat="1">
      <c r="B87" s="149">
        <v>42986</v>
      </c>
      <c r="C87" s="140">
        <v>50</v>
      </c>
      <c r="D87" s="200" t="s">
        <v>865</v>
      </c>
      <c r="K87" s="191"/>
    </row>
    <row r="88" spans="2:11" s="129" customFormat="1">
      <c r="B88" s="149">
        <v>42986</v>
      </c>
      <c r="C88" s="140">
        <v>100</v>
      </c>
      <c r="D88" s="200" t="s">
        <v>866</v>
      </c>
      <c r="K88" s="191"/>
    </row>
    <row r="89" spans="2:11" s="129" customFormat="1">
      <c r="B89" s="149">
        <v>42986</v>
      </c>
      <c r="C89" s="140">
        <v>100</v>
      </c>
      <c r="D89" s="200" t="s">
        <v>867</v>
      </c>
      <c r="K89" s="191"/>
    </row>
    <row r="90" spans="2:11" ht="15" customHeight="1">
      <c r="B90" s="149">
        <v>42986</v>
      </c>
      <c r="C90" s="140">
        <v>100</v>
      </c>
      <c r="D90" s="200" t="s">
        <v>801</v>
      </c>
      <c r="H90" s="129"/>
      <c r="K90" s="191"/>
    </row>
    <row r="91" spans="2:11" ht="15" customHeight="1">
      <c r="B91" s="149">
        <v>42986</v>
      </c>
      <c r="C91" s="140">
        <v>200</v>
      </c>
      <c r="D91" s="200" t="s">
        <v>868</v>
      </c>
      <c r="H91" s="129"/>
      <c r="K91" s="191"/>
    </row>
    <row r="92" spans="2:11">
      <c r="B92" s="149">
        <v>42986</v>
      </c>
      <c r="C92" s="140">
        <v>200</v>
      </c>
      <c r="D92" s="200" t="s">
        <v>869</v>
      </c>
      <c r="H92" s="129"/>
      <c r="K92" s="191"/>
    </row>
    <row r="93" spans="2:11">
      <c r="B93" s="149">
        <v>42986</v>
      </c>
      <c r="C93" s="140">
        <v>300</v>
      </c>
      <c r="D93" s="200" t="s">
        <v>870</v>
      </c>
      <c r="H93" s="129"/>
      <c r="K93" s="191"/>
    </row>
    <row r="94" spans="2:11" s="46" customFormat="1">
      <c r="B94" s="149">
        <v>42986</v>
      </c>
      <c r="C94" s="140">
        <v>500</v>
      </c>
      <c r="D94" s="200" t="s">
        <v>871</v>
      </c>
      <c r="H94" s="129"/>
      <c r="K94" s="191"/>
    </row>
    <row r="95" spans="2:11">
      <c r="B95" s="149">
        <v>42986</v>
      </c>
      <c r="C95" s="140">
        <v>1000</v>
      </c>
      <c r="D95" s="200" t="s">
        <v>872</v>
      </c>
      <c r="H95" s="129"/>
      <c r="K95" s="191"/>
    </row>
    <row r="96" spans="2:11">
      <c r="B96" s="149">
        <v>42986</v>
      </c>
      <c r="C96" s="140">
        <v>1000</v>
      </c>
      <c r="D96" s="200" t="s">
        <v>873</v>
      </c>
      <c r="H96" s="129"/>
      <c r="K96" s="191"/>
    </row>
    <row r="97" spans="2:11">
      <c r="B97" s="149">
        <v>42986</v>
      </c>
      <c r="C97" s="140">
        <v>2196.29</v>
      </c>
      <c r="D97" s="200" t="s">
        <v>874</v>
      </c>
      <c r="H97" s="129"/>
      <c r="K97" s="191"/>
    </row>
    <row r="98" spans="2:11">
      <c r="B98" s="149">
        <v>42989</v>
      </c>
      <c r="C98" s="140">
        <v>50</v>
      </c>
      <c r="D98" s="200" t="s">
        <v>875</v>
      </c>
      <c r="H98" s="129"/>
      <c r="K98" s="191"/>
    </row>
    <row r="99" spans="2:11">
      <c r="B99" s="149">
        <v>42989</v>
      </c>
      <c r="C99" s="140">
        <v>100</v>
      </c>
      <c r="D99" s="200" t="s">
        <v>876</v>
      </c>
      <c r="H99" s="129"/>
      <c r="K99" s="191"/>
    </row>
    <row r="100" spans="2:11">
      <c r="B100" s="149">
        <v>42989</v>
      </c>
      <c r="C100" s="140">
        <v>100</v>
      </c>
      <c r="D100" s="200" t="s">
        <v>876</v>
      </c>
      <c r="H100" s="129"/>
      <c r="K100" s="191"/>
    </row>
    <row r="101" spans="2:11">
      <c r="B101" s="149">
        <v>42989</v>
      </c>
      <c r="C101" s="140">
        <v>100</v>
      </c>
      <c r="D101" s="200" t="s">
        <v>877</v>
      </c>
      <c r="H101" s="129"/>
      <c r="K101" s="191"/>
    </row>
    <row r="102" spans="2:11">
      <c r="B102" s="149">
        <v>42989</v>
      </c>
      <c r="C102" s="140">
        <v>120.6</v>
      </c>
      <c r="D102" s="200" t="s">
        <v>878</v>
      </c>
      <c r="H102" s="129"/>
      <c r="K102" s="191"/>
    </row>
    <row r="103" spans="2:11">
      <c r="B103" s="149">
        <v>42989</v>
      </c>
      <c r="C103" s="140">
        <v>150</v>
      </c>
      <c r="D103" s="200" t="s">
        <v>879</v>
      </c>
      <c r="H103" s="129"/>
      <c r="K103" s="191"/>
    </row>
    <row r="104" spans="2:11">
      <c r="B104" s="149">
        <v>42989</v>
      </c>
      <c r="C104" s="140">
        <v>200</v>
      </c>
      <c r="D104" s="200" t="s">
        <v>880</v>
      </c>
      <c r="H104" s="129"/>
      <c r="K104" s="191"/>
    </row>
    <row r="105" spans="2:11">
      <c r="B105" s="149">
        <v>42989</v>
      </c>
      <c r="C105" s="140">
        <v>200</v>
      </c>
      <c r="D105" s="200" t="s">
        <v>881</v>
      </c>
      <c r="H105" s="129"/>
      <c r="K105" s="191"/>
    </row>
    <row r="106" spans="2:11">
      <c r="B106" s="149">
        <v>42989</v>
      </c>
      <c r="C106" s="140">
        <v>200</v>
      </c>
      <c r="D106" s="200" t="s">
        <v>882</v>
      </c>
      <c r="H106" s="129"/>
      <c r="K106" s="191"/>
    </row>
    <row r="107" spans="2:11">
      <c r="B107" s="149">
        <v>42989</v>
      </c>
      <c r="C107" s="140">
        <v>250</v>
      </c>
      <c r="D107" s="200" t="s">
        <v>883</v>
      </c>
      <c r="H107" s="129"/>
      <c r="K107" s="191"/>
    </row>
    <row r="108" spans="2:11" s="46" customFormat="1">
      <c r="B108" s="149">
        <v>42989</v>
      </c>
      <c r="C108" s="140">
        <v>300</v>
      </c>
      <c r="D108" s="200" t="s">
        <v>884</v>
      </c>
      <c r="H108" s="129"/>
      <c r="K108" s="191"/>
    </row>
    <row r="109" spans="2:11">
      <c r="B109" s="149">
        <v>42989</v>
      </c>
      <c r="C109" s="140">
        <v>400</v>
      </c>
      <c r="D109" s="200" t="s">
        <v>885</v>
      </c>
      <c r="H109" s="129"/>
      <c r="K109" s="191"/>
    </row>
    <row r="110" spans="2:11">
      <c r="B110" s="149">
        <v>42989</v>
      </c>
      <c r="C110" s="140">
        <v>500</v>
      </c>
      <c r="D110" s="200" t="s">
        <v>795</v>
      </c>
      <c r="H110" s="129"/>
      <c r="K110" s="191"/>
    </row>
    <row r="111" spans="2:11">
      <c r="B111" s="149">
        <v>42989</v>
      </c>
      <c r="C111" s="140">
        <v>500</v>
      </c>
      <c r="D111" s="200" t="s">
        <v>886</v>
      </c>
      <c r="H111" s="129"/>
      <c r="K111" s="191"/>
    </row>
    <row r="112" spans="2:11">
      <c r="B112" s="149">
        <v>42989</v>
      </c>
      <c r="C112" s="140">
        <v>500</v>
      </c>
      <c r="D112" s="200" t="s">
        <v>887</v>
      </c>
      <c r="H112" s="129"/>
      <c r="K112" s="191"/>
    </row>
    <row r="113" spans="2:11">
      <c r="B113" s="149">
        <v>42989</v>
      </c>
      <c r="C113" s="140">
        <v>500</v>
      </c>
      <c r="D113" s="200" t="s">
        <v>888</v>
      </c>
      <c r="H113" s="129"/>
      <c r="K113" s="191"/>
    </row>
    <row r="114" spans="2:11">
      <c r="B114" s="149">
        <v>42989</v>
      </c>
      <c r="C114" s="140">
        <v>500</v>
      </c>
      <c r="D114" s="200" t="s">
        <v>889</v>
      </c>
      <c r="H114" s="129"/>
      <c r="K114" s="191"/>
    </row>
    <row r="115" spans="2:11">
      <c r="B115" s="149">
        <v>42989</v>
      </c>
      <c r="C115" s="140">
        <v>500</v>
      </c>
      <c r="D115" s="200" t="s">
        <v>890</v>
      </c>
      <c r="H115" s="129"/>
      <c r="K115" s="191"/>
    </row>
    <row r="116" spans="2:11">
      <c r="B116" s="149">
        <v>42989</v>
      </c>
      <c r="C116" s="140">
        <v>750</v>
      </c>
      <c r="D116" s="200" t="s">
        <v>824</v>
      </c>
      <c r="H116" s="129"/>
      <c r="K116" s="191"/>
    </row>
    <row r="117" spans="2:11">
      <c r="B117" s="149">
        <v>42989</v>
      </c>
      <c r="C117" s="140">
        <v>1000</v>
      </c>
      <c r="D117" s="200" t="s">
        <v>891</v>
      </c>
      <c r="H117" s="129"/>
      <c r="K117" s="191"/>
    </row>
    <row r="118" spans="2:11">
      <c r="B118" s="149">
        <v>42989</v>
      </c>
      <c r="C118" s="140">
        <v>1000</v>
      </c>
      <c r="D118" s="200" t="s">
        <v>892</v>
      </c>
      <c r="H118" s="129"/>
      <c r="K118" s="191"/>
    </row>
    <row r="119" spans="2:11">
      <c r="B119" s="149">
        <v>42989</v>
      </c>
      <c r="C119" s="140">
        <v>1000</v>
      </c>
      <c r="D119" s="200" t="s">
        <v>893</v>
      </c>
      <c r="H119" s="129"/>
      <c r="K119" s="191"/>
    </row>
    <row r="120" spans="2:11">
      <c r="B120" s="149">
        <v>42989</v>
      </c>
      <c r="C120" s="140">
        <v>1000</v>
      </c>
      <c r="D120" s="200" t="s">
        <v>894</v>
      </c>
      <c r="H120" s="129"/>
      <c r="K120" s="191"/>
    </row>
    <row r="121" spans="2:11">
      <c r="B121" s="149">
        <v>42989</v>
      </c>
      <c r="C121" s="140">
        <v>1200</v>
      </c>
      <c r="D121" s="200" t="s">
        <v>830</v>
      </c>
      <c r="H121" s="129"/>
      <c r="K121" s="191"/>
    </row>
    <row r="122" spans="2:11" ht="15" customHeight="1">
      <c r="B122" s="149">
        <v>42989</v>
      </c>
      <c r="C122" s="140">
        <v>1500</v>
      </c>
      <c r="D122" s="200" t="s">
        <v>895</v>
      </c>
      <c r="H122" s="129"/>
      <c r="K122" s="191"/>
    </row>
    <row r="123" spans="2:11">
      <c r="B123" s="149">
        <v>42989</v>
      </c>
      <c r="C123" s="140">
        <v>2500</v>
      </c>
      <c r="D123" s="200" t="s">
        <v>896</v>
      </c>
      <c r="H123" s="129"/>
      <c r="K123" s="191"/>
    </row>
    <row r="124" spans="2:11">
      <c r="B124" s="149">
        <v>42989</v>
      </c>
      <c r="C124" s="140">
        <v>5000</v>
      </c>
      <c r="D124" s="200" t="s">
        <v>897</v>
      </c>
      <c r="H124" s="129"/>
      <c r="K124" s="191"/>
    </row>
    <row r="125" spans="2:11">
      <c r="B125" s="149">
        <v>42989</v>
      </c>
      <c r="C125" s="140">
        <v>10000</v>
      </c>
      <c r="D125" s="200" t="s">
        <v>885</v>
      </c>
      <c r="H125" s="129"/>
      <c r="K125" s="191"/>
    </row>
    <row r="126" spans="2:11">
      <c r="B126" s="149">
        <v>42989</v>
      </c>
      <c r="C126" s="140">
        <v>30000</v>
      </c>
      <c r="D126" s="200" t="s">
        <v>898</v>
      </c>
      <c r="H126" s="129"/>
      <c r="K126" s="191"/>
    </row>
    <row r="127" spans="2:11">
      <c r="B127" s="149">
        <v>42989</v>
      </c>
      <c r="C127" s="140">
        <v>36000</v>
      </c>
      <c r="D127" s="200" t="s">
        <v>899</v>
      </c>
      <c r="H127" s="129"/>
      <c r="K127" s="191"/>
    </row>
    <row r="128" spans="2:11">
      <c r="B128" s="149">
        <v>42990</v>
      </c>
      <c r="C128" s="140">
        <v>200</v>
      </c>
      <c r="D128" s="200" t="s">
        <v>900</v>
      </c>
      <c r="H128" s="129"/>
      <c r="K128" s="191"/>
    </row>
    <row r="129" spans="2:11">
      <c r="B129" s="149">
        <v>42990</v>
      </c>
      <c r="C129" s="140">
        <v>200</v>
      </c>
      <c r="D129" s="200" t="s">
        <v>901</v>
      </c>
      <c r="H129" s="129"/>
      <c r="K129" s="191"/>
    </row>
    <row r="130" spans="2:11" s="46" customFormat="1">
      <c r="B130" s="149">
        <v>42990</v>
      </c>
      <c r="C130" s="140">
        <v>400</v>
      </c>
      <c r="D130" s="200" t="s">
        <v>902</v>
      </c>
      <c r="H130" s="129"/>
      <c r="K130" s="191"/>
    </row>
    <row r="131" spans="2:11" s="46" customFormat="1">
      <c r="B131" s="149">
        <v>42990</v>
      </c>
      <c r="C131" s="140">
        <v>1000</v>
      </c>
      <c r="D131" s="200" t="s">
        <v>903</v>
      </c>
      <c r="H131" s="129"/>
      <c r="K131" s="191"/>
    </row>
    <row r="132" spans="2:11">
      <c r="B132" s="149">
        <v>42990</v>
      </c>
      <c r="C132" s="140">
        <v>3000</v>
      </c>
      <c r="D132" s="200" t="s">
        <v>839</v>
      </c>
      <c r="H132" s="129"/>
      <c r="K132" s="191"/>
    </row>
    <row r="133" spans="2:11">
      <c r="B133" s="149">
        <v>42990</v>
      </c>
      <c r="C133" s="140">
        <v>4000</v>
      </c>
      <c r="D133" s="200" t="s">
        <v>904</v>
      </c>
      <c r="H133" s="129"/>
      <c r="K133" s="191"/>
    </row>
    <row r="134" spans="2:11">
      <c r="B134" s="149">
        <v>42990</v>
      </c>
      <c r="C134" s="140">
        <v>5000</v>
      </c>
      <c r="D134" s="200" t="s">
        <v>905</v>
      </c>
      <c r="H134" s="129"/>
      <c r="K134" s="191"/>
    </row>
    <row r="135" spans="2:11">
      <c r="B135" s="149">
        <v>42990</v>
      </c>
      <c r="C135" s="140">
        <v>5000</v>
      </c>
      <c r="D135" s="200" t="s">
        <v>906</v>
      </c>
      <c r="H135" s="129"/>
      <c r="K135" s="191"/>
    </row>
    <row r="136" spans="2:11">
      <c r="B136" s="149">
        <v>42991</v>
      </c>
      <c r="C136" s="140">
        <v>100</v>
      </c>
      <c r="D136" s="200" t="s">
        <v>907</v>
      </c>
      <c r="H136" s="129"/>
      <c r="K136" s="191"/>
    </row>
    <row r="137" spans="2:11">
      <c r="B137" s="149">
        <v>42991</v>
      </c>
      <c r="C137" s="140">
        <v>100</v>
      </c>
      <c r="D137" s="200" t="s">
        <v>908</v>
      </c>
      <c r="H137" s="129"/>
      <c r="K137" s="191"/>
    </row>
    <row r="138" spans="2:11">
      <c r="B138" s="149">
        <v>42991</v>
      </c>
      <c r="C138" s="140">
        <v>150</v>
      </c>
      <c r="D138" s="200" t="s">
        <v>909</v>
      </c>
      <c r="H138" s="129"/>
      <c r="K138" s="191"/>
    </row>
    <row r="139" spans="2:11">
      <c r="B139" s="149">
        <v>42991</v>
      </c>
      <c r="C139" s="140">
        <v>240</v>
      </c>
      <c r="D139" s="200" t="s">
        <v>910</v>
      </c>
      <c r="H139" s="129"/>
      <c r="K139" s="191"/>
    </row>
    <row r="140" spans="2:11">
      <c r="B140" s="149">
        <v>42991</v>
      </c>
      <c r="C140" s="140">
        <v>400</v>
      </c>
      <c r="D140" s="200" t="s">
        <v>911</v>
      </c>
      <c r="H140" s="129"/>
      <c r="K140" s="191"/>
    </row>
    <row r="141" spans="2:11">
      <c r="B141" s="149">
        <v>42991</v>
      </c>
      <c r="C141" s="140">
        <v>500</v>
      </c>
      <c r="D141" s="200" t="s">
        <v>912</v>
      </c>
      <c r="H141" s="129"/>
      <c r="K141" s="191"/>
    </row>
    <row r="142" spans="2:11">
      <c r="B142" s="149">
        <v>42991</v>
      </c>
      <c r="C142" s="140">
        <v>500</v>
      </c>
      <c r="D142" s="200" t="s">
        <v>913</v>
      </c>
      <c r="H142" s="129"/>
      <c r="K142" s="191"/>
    </row>
    <row r="143" spans="2:11">
      <c r="B143" s="149">
        <v>42991</v>
      </c>
      <c r="C143" s="140">
        <v>500</v>
      </c>
      <c r="D143" s="200" t="s">
        <v>914</v>
      </c>
      <c r="H143" s="129"/>
      <c r="K143" s="191"/>
    </row>
    <row r="144" spans="2:11">
      <c r="B144" s="149">
        <v>42991</v>
      </c>
      <c r="C144" s="140">
        <v>1000</v>
      </c>
      <c r="D144" s="200" t="s">
        <v>915</v>
      </c>
      <c r="H144" s="129"/>
      <c r="K144" s="191"/>
    </row>
    <row r="145" spans="2:11">
      <c r="B145" s="149">
        <v>42991</v>
      </c>
      <c r="C145" s="140">
        <v>1000</v>
      </c>
      <c r="D145" s="200" t="s">
        <v>916</v>
      </c>
      <c r="H145" s="129"/>
      <c r="K145" s="191"/>
    </row>
    <row r="146" spans="2:11">
      <c r="B146" s="149">
        <v>42991</v>
      </c>
      <c r="C146" s="140">
        <v>1230</v>
      </c>
      <c r="D146" s="200" t="s">
        <v>854</v>
      </c>
      <c r="H146" s="129"/>
      <c r="K146" s="191"/>
    </row>
    <row r="147" spans="2:11">
      <c r="B147" s="149">
        <v>42991</v>
      </c>
      <c r="C147" s="140">
        <v>2000</v>
      </c>
      <c r="D147" s="200" t="s">
        <v>917</v>
      </c>
      <c r="H147" s="129"/>
      <c r="K147" s="191"/>
    </row>
    <row r="148" spans="2:11">
      <c r="B148" s="149">
        <v>42991</v>
      </c>
      <c r="C148" s="140">
        <v>2000</v>
      </c>
      <c r="D148" s="200" t="s">
        <v>827</v>
      </c>
      <c r="H148" s="129"/>
      <c r="K148" s="191"/>
    </row>
    <row r="149" spans="2:11">
      <c r="B149" s="149">
        <v>42991</v>
      </c>
      <c r="C149" s="140">
        <v>3000</v>
      </c>
      <c r="D149" s="200" t="s">
        <v>918</v>
      </c>
      <c r="H149" s="129"/>
      <c r="K149" s="191"/>
    </row>
    <row r="150" spans="2:11">
      <c r="B150" s="149">
        <v>42992</v>
      </c>
      <c r="C150" s="140">
        <v>50</v>
      </c>
      <c r="D150" s="200" t="s">
        <v>857</v>
      </c>
      <c r="H150" s="129"/>
      <c r="K150" s="191"/>
    </row>
    <row r="151" spans="2:11">
      <c r="B151" s="149">
        <v>42992</v>
      </c>
      <c r="C151" s="140">
        <v>50</v>
      </c>
      <c r="D151" s="200" t="s">
        <v>803</v>
      </c>
      <c r="H151" s="129"/>
      <c r="K151" s="191"/>
    </row>
    <row r="152" spans="2:11">
      <c r="B152" s="149">
        <v>42992</v>
      </c>
      <c r="C152" s="140">
        <v>100</v>
      </c>
      <c r="D152" s="200" t="s">
        <v>876</v>
      </c>
      <c r="H152" s="129"/>
      <c r="K152" s="191"/>
    </row>
    <row r="153" spans="2:11">
      <c r="B153" s="149">
        <v>42992</v>
      </c>
      <c r="C153" s="140">
        <v>100</v>
      </c>
      <c r="D153" s="200" t="s">
        <v>919</v>
      </c>
      <c r="H153" s="129"/>
      <c r="K153" s="191"/>
    </row>
    <row r="154" spans="2:11">
      <c r="B154" s="149">
        <v>42992</v>
      </c>
      <c r="C154" s="140">
        <v>300</v>
      </c>
      <c r="D154" s="200" t="s">
        <v>920</v>
      </c>
      <c r="H154" s="129"/>
      <c r="K154" s="191"/>
    </row>
    <row r="155" spans="2:11">
      <c r="B155" s="149">
        <v>42992</v>
      </c>
      <c r="C155" s="140">
        <v>1500</v>
      </c>
      <c r="D155" s="200" t="s">
        <v>921</v>
      </c>
      <c r="H155" s="129"/>
      <c r="K155" s="191"/>
    </row>
    <row r="156" spans="2:11">
      <c r="B156" s="149">
        <v>42993</v>
      </c>
      <c r="C156" s="140">
        <v>300</v>
      </c>
      <c r="D156" s="200" t="s">
        <v>1028</v>
      </c>
      <c r="H156" s="129"/>
      <c r="K156" s="191"/>
    </row>
    <row r="157" spans="2:11">
      <c r="B157" s="149">
        <v>42993</v>
      </c>
      <c r="C157" s="140">
        <v>500</v>
      </c>
      <c r="D157" s="200" t="s">
        <v>922</v>
      </c>
      <c r="H157" s="129"/>
      <c r="K157" s="191"/>
    </row>
    <row r="158" spans="2:11">
      <c r="B158" s="149">
        <v>42993</v>
      </c>
      <c r="C158" s="140">
        <v>900</v>
      </c>
      <c r="D158" s="200" t="s">
        <v>923</v>
      </c>
      <c r="H158" s="129"/>
      <c r="K158" s="191"/>
    </row>
    <row r="159" spans="2:11">
      <c r="B159" s="149">
        <v>42993</v>
      </c>
      <c r="C159" s="140">
        <v>1000</v>
      </c>
      <c r="D159" s="200" t="s">
        <v>924</v>
      </c>
      <c r="H159" s="129"/>
      <c r="K159" s="191"/>
    </row>
    <row r="160" spans="2:11">
      <c r="B160" s="149">
        <v>42993</v>
      </c>
      <c r="C160" s="140">
        <v>3000</v>
      </c>
      <c r="D160" s="200" t="s">
        <v>925</v>
      </c>
      <c r="H160" s="129"/>
      <c r="K160" s="191"/>
    </row>
    <row r="161" spans="2:11">
      <c r="B161" s="149">
        <v>42993</v>
      </c>
      <c r="C161" s="140">
        <v>3000</v>
      </c>
      <c r="D161" s="200" t="s">
        <v>926</v>
      </c>
      <c r="H161" s="129"/>
      <c r="K161" s="191"/>
    </row>
    <row r="162" spans="2:11">
      <c r="B162" s="149">
        <v>42993</v>
      </c>
      <c r="C162" s="140">
        <v>3500</v>
      </c>
      <c r="D162" s="200" t="s">
        <v>927</v>
      </c>
      <c r="H162" s="129"/>
      <c r="K162" s="191"/>
    </row>
    <row r="163" spans="2:11">
      <c r="B163" s="149">
        <v>42996</v>
      </c>
      <c r="C163" s="140">
        <v>29.23</v>
      </c>
      <c r="D163" s="200" t="s">
        <v>802</v>
      </c>
      <c r="H163" s="129"/>
      <c r="K163" s="191"/>
    </row>
    <row r="164" spans="2:11">
      <c r="B164" s="149">
        <v>42996</v>
      </c>
      <c r="C164" s="140">
        <v>50</v>
      </c>
      <c r="D164" s="200" t="s">
        <v>928</v>
      </c>
      <c r="H164" s="129"/>
      <c r="K164" s="191"/>
    </row>
    <row r="165" spans="2:11">
      <c r="B165" s="149">
        <v>42996</v>
      </c>
      <c r="C165" s="140">
        <v>51</v>
      </c>
      <c r="D165" s="200" t="s">
        <v>803</v>
      </c>
      <c r="H165" s="129"/>
      <c r="K165" s="191"/>
    </row>
    <row r="166" spans="2:11">
      <c r="B166" s="149">
        <v>42996</v>
      </c>
      <c r="C166" s="140">
        <v>100</v>
      </c>
      <c r="D166" s="200" t="s">
        <v>929</v>
      </c>
      <c r="H166" s="129"/>
      <c r="K166" s="191"/>
    </row>
    <row r="167" spans="2:11">
      <c r="B167" s="149">
        <v>42996</v>
      </c>
      <c r="C167" s="140">
        <v>100</v>
      </c>
      <c r="D167" s="200" t="s">
        <v>930</v>
      </c>
      <c r="H167" s="129"/>
      <c r="K167" s="191"/>
    </row>
    <row r="168" spans="2:11">
      <c r="B168" s="149">
        <v>42996</v>
      </c>
      <c r="C168" s="140">
        <v>100</v>
      </c>
      <c r="D168" s="200" t="s">
        <v>931</v>
      </c>
      <c r="H168" s="129"/>
      <c r="K168" s="191"/>
    </row>
    <row r="169" spans="2:11">
      <c r="B169" s="149">
        <v>42996</v>
      </c>
      <c r="C169" s="140">
        <v>100</v>
      </c>
      <c r="D169" s="200" t="s">
        <v>932</v>
      </c>
      <c r="H169" s="129"/>
      <c r="K169" s="191"/>
    </row>
    <row r="170" spans="2:11">
      <c r="B170" s="149">
        <v>42996</v>
      </c>
      <c r="C170" s="140">
        <v>100</v>
      </c>
      <c r="D170" s="200" t="s">
        <v>933</v>
      </c>
      <c r="H170" s="129"/>
      <c r="K170" s="191"/>
    </row>
    <row r="171" spans="2:11">
      <c r="B171" s="149">
        <v>42996</v>
      </c>
      <c r="C171" s="140">
        <v>100</v>
      </c>
      <c r="D171" s="200" t="s">
        <v>934</v>
      </c>
      <c r="H171" s="129"/>
      <c r="K171" s="191"/>
    </row>
    <row r="172" spans="2:11">
      <c r="B172" s="149">
        <v>42996</v>
      </c>
      <c r="C172" s="140">
        <v>100</v>
      </c>
      <c r="D172" s="200" t="s">
        <v>935</v>
      </c>
      <c r="H172" s="129"/>
      <c r="K172" s="191"/>
    </row>
    <row r="173" spans="2:11">
      <c r="B173" s="149">
        <v>42996</v>
      </c>
      <c r="C173" s="140">
        <v>100</v>
      </c>
      <c r="D173" s="200" t="s">
        <v>936</v>
      </c>
      <c r="H173" s="129"/>
      <c r="K173" s="191"/>
    </row>
    <row r="174" spans="2:11">
      <c r="B174" s="149">
        <v>42996</v>
      </c>
      <c r="C174" s="140">
        <v>200</v>
      </c>
      <c r="D174" s="200" t="s">
        <v>937</v>
      </c>
      <c r="H174" s="129"/>
      <c r="K174" s="191"/>
    </row>
    <row r="175" spans="2:11">
      <c r="B175" s="149">
        <v>42996</v>
      </c>
      <c r="C175" s="140">
        <v>200</v>
      </c>
      <c r="D175" s="200" t="s">
        <v>938</v>
      </c>
      <c r="H175" s="129"/>
      <c r="K175" s="191"/>
    </row>
    <row r="176" spans="2:11">
      <c r="B176" s="149">
        <v>42996</v>
      </c>
      <c r="C176" s="140">
        <v>200</v>
      </c>
      <c r="D176" s="200" t="s">
        <v>939</v>
      </c>
      <c r="H176" s="129"/>
      <c r="K176" s="191"/>
    </row>
    <row r="177" spans="2:11">
      <c r="B177" s="149">
        <v>42996</v>
      </c>
      <c r="C177" s="140">
        <v>500</v>
      </c>
      <c r="D177" s="200" t="s">
        <v>940</v>
      </c>
      <c r="H177" s="129"/>
      <c r="K177" s="191"/>
    </row>
    <row r="178" spans="2:11">
      <c r="B178" s="149">
        <v>42996</v>
      </c>
      <c r="C178" s="140">
        <v>500</v>
      </c>
      <c r="D178" s="200" t="s">
        <v>912</v>
      </c>
      <c r="H178" s="129"/>
      <c r="K178" s="191"/>
    </row>
    <row r="179" spans="2:11">
      <c r="B179" s="149">
        <v>42996</v>
      </c>
      <c r="C179" s="140">
        <v>500</v>
      </c>
      <c r="D179" s="200" t="s">
        <v>941</v>
      </c>
      <c r="H179" s="129"/>
      <c r="K179" s="191"/>
    </row>
    <row r="180" spans="2:11">
      <c r="B180" s="149">
        <v>42996</v>
      </c>
      <c r="C180" s="140">
        <v>500</v>
      </c>
      <c r="D180" s="200" t="s">
        <v>942</v>
      </c>
      <c r="H180" s="129"/>
      <c r="K180" s="191"/>
    </row>
    <row r="181" spans="2:11">
      <c r="B181" s="149">
        <v>42996</v>
      </c>
      <c r="C181" s="140">
        <v>500</v>
      </c>
      <c r="D181" s="200" t="s">
        <v>943</v>
      </c>
      <c r="H181" s="129"/>
      <c r="K181" s="191"/>
    </row>
    <row r="182" spans="2:11" s="129" customFormat="1">
      <c r="B182" s="244">
        <v>42996</v>
      </c>
      <c r="C182" s="245">
        <v>800</v>
      </c>
      <c r="D182" s="246" t="s">
        <v>824</v>
      </c>
      <c r="K182" s="191"/>
    </row>
    <row r="183" spans="2:11" s="129" customFormat="1">
      <c r="B183" s="244">
        <v>42996</v>
      </c>
      <c r="C183" s="245">
        <v>1000</v>
      </c>
      <c r="D183" s="246" t="s">
        <v>944</v>
      </c>
      <c r="K183" s="191"/>
    </row>
    <row r="184" spans="2:11" s="129" customFormat="1">
      <c r="B184" s="244">
        <v>42996</v>
      </c>
      <c r="C184" s="245">
        <v>1000</v>
      </c>
      <c r="D184" s="246" t="s">
        <v>945</v>
      </c>
      <c r="K184" s="191"/>
    </row>
    <row r="185" spans="2:11" s="129" customFormat="1">
      <c r="B185" s="244">
        <v>42996</v>
      </c>
      <c r="C185" s="245">
        <v>1000</v>
      </c>
      <c r="D185" s="246" t="s">
        <v>830</v>
      </c>
      <c r="K185" s="191"/>
    </row>
    <row r="186" spans="2:11" s="129" customFormat="1">
      <c r="B186" s="244">
        <v>42996</v>
      </c>
      <c r="C186" s="245">
        <v>1000</v>
      </c>
      <c r="D186" s="246" t="s">
        <v>946</v>
      </c>
      <c r="K186" s="191"/>
    </row>
    <row r="187" spans="2:11" s="129" customFormat="1">
      <c r="B187" s="244">
        <v>42996</v>
      </c>
      <c r="C187" s="245">
        <v>1000</v>
      </c>
      <c r="D187" s="246" t="s">
        <v>947</v>
      </c>
      <c r="K187" s="191"/>
    </row>
    <row r="188" spans="2:11" s="129" customFormat="1">
      <c r="B188" s="244">
        <v>42996</v>
      </c>
      <c r="C188" s="245">
        <v>1000</v>
      </c>
      <c r="D188" s="246" t="s">
        <v>948</v>
      </c>
      <c r="K188" s="191"/>
    </row>
    <row r="189" spans="2:11" s="129" customFormat="1">
      <c r="B189" s="244">
        <v>42996</v>
      </c>
      <c r="C189" s="245">
        <v>1500</v>
      </c>
      <c r="D189" s="246" t="s">
        <v>949</v>
      </c>
      <c r="K189" s="191"/>
    </row>
    <row r="190" spans="2:11" s="129" customFormat="1">
      <c r="B190" s="244">
        <v>42996</v>
      </c>
      <c r="C190" s="245">
        <v>2000</v>
      </c>
      <c r="D190" s="246" t="s">
        <v>950</v>
      </c>
      <c r="K190" s="191"/>
    </row>
    <row r="191" spans="2:11" s="129" customFormat="1">
      <c r="B191" s="244">
        <v>42996</v>
      </c>
      <c r="C191" s="245">
        <v>2000</v>
      </c>
      <c r="D191" s="246" t="s">
        <v>951</v>
      </c>
      <c r="K191" s="191"/>
    </row>
    <row r="192" spans="2:11" s="129" customFormat="1">
      <c r="B192" s="244">
        <v>42997</v>
      </c>
      <c r="C192" s="245">
        <v>100</v>
      </c>
      <c r="D192" s="246" t="s">
        <v>876</v>
      </c>
      <c r="K192" s="191"/>
    </row>
    <row r="193" spans="2:11" s="129" customFormat="1">
      <c r="B193" s="244">
        <v>42997</v>
      </c>
      <c r="C193" s="245">
        <v>150</v>
      </c>
      <c r="D193" s="246" t="s">
        <v>952</v>
      </c>
      <c r="K193" s="191"/>
    </row>
    <row r="194" spans="2:11" s="129" customFormat="1">
      <c r="B194" s="244">
        <v>42997</v>
      </c>
      <c r="C194" s="245">
        <v>150</v>
      </c>
      <c r="D194" s="246" t="s">
        <v>953</v>
      </c>
      <c r="K194" s="191"/>
    </row>
    <row r="195" spans="2:11" s="129" customFormat="1">
      <c r="B195" s="244">
        <v>42997</v>
      </c>
      <c r="C195" s="245">
        <v>200</v>
      </c>
      <c r="D195" s="246" t="s">
        <v>954</v>
      </c>
      <c r="K195" s="191"/>
    </row>
    <row r="196" spans="2:11" s="129" customFormat="1">
      <c r="B196" s="244">
        <v>42997</v>
      </c>
      <c r="C196" s="245">
        <v>300</v>
      </c>
      <c r="D196" s="246" t="s">
        <v>955</v>
      </c>
      <c r="K196" s="191"/>
    </row>
    <row r="197" spans="2:11" s="129" customFormat="1">
      <c r="B197" s="244">
        <v>42997</v>
      </c>
      <c r="C197" s="245">
        <v>500</v>
      </c>
      <c r="D197" s="246" t="s">
        <v>956</v>
      </c>
      <c r="K197" s="191"/>
    </row>
    <row r="198" spans="2:11" s="129" customFormat="1">
      <c r="B198" s="244">
        <v>42997</v>
      </c>
      <c r="C198" s="245">
        <v>1000</v>
      </c>
      <c r="D198" s="246" t="s">
        <v>957</v>
      </c>
      <c r="K198" s="191"/>
    </row>
    <row r="199" spans="2:11" s="129" customFormat="1">
      <c r="B199" s="244">
        <v>42997</v>
      </c>
      <c r="C199" s="245">
        <v>1240</v>
      </c>
      <c r="D199" s="246" t="s">
        <v>854</v>
      </c>
      <c r="K199" s="191"/>
    </row>
    <row r="200" spans="2:11" s="129" customFormat="1">
      <c r="B200" s="244">
        <v>42997</v>
      </c>
      <c r="C200" s="245">
        <v>3000</v>
      </c>
      <c r="D200" s="246" t="s">
        <v>839</v>
      </c>
      <c r="K200" s="191"/>
    </row>
    <row r="201" spans="2:11" s="129" customFormat="1">
      <c r="B201" s="244">
        <v>42997</v>
      </c>
      <c r="C201" s="245">
        <v>3150.42</v>
      </c>
      <c r="D201" s="246" t="s">
        <v>958</v>
      </c>
      <c r="K201" s="191"/>
    </row>
    <row r="202" spans="2:11" s="129" customFormat="1">
      <c r="B202" s="244">
        <v>42998</v>
      </c>
      <c r="C202" s="245">
        <v>75</v>
      </c>
      <c r="D202" s="246" t="s">
        <v>959</v>
      </c>
      <c r="K202" s="191"/>
    </row>
    <row r="203" spans="2:11" s="129" customFormat="1">
      <c r="B203" s="244">
        <v>42998</v>
      </c>
      <c r="C203" s="245">
        <v>100</v>
      </c>
      <c r="D203" s="246" t="s">
        <v>960</v>
      </c>
      <c r="K203" s="191"/>
    </row>
    <row r="204" spans="2:11" s="129" customFormat="1">
      <c r="B204" s="244">
        <v>42998</v>
      </c>
      <c r="C204" s="245">
        <v>100</v>
      </c>
      <c r="D204" s="246" t="s">
        <v>961</v>
      </c>
      <c r="K204" s="191"/>
    </row>
    <row r="205" spans="2:11" s="129" customFormat="1">
      <c r="B205" s="244">
        <v>42998</v>
      </c>
      <c r="C205" s="245">
        <v>250</v>
      </c>
      <c r="D205" s="246" t="s">
        <v>962</v>
      </c>
      <c r="K205" s="191"/>
    </row>
    <row r="206" spans="2:11" s="129" customFormat="1">
      <c r="B206" s="244">
        <v>42998</v>
      </c>
      <c r="C206" s="245">
        <v>500</v>
      </c>
      <c r="D206" s="246" t="s">
        <v>963</v>
      </c>
      <c r="K206" s="191"/>
    </row>
    <row r="207" spans="2:11" s="129" customFormat="1">
      <c r="B207" s="244">
        <v>42998</v>
      </c>
      <c r="C207" s="245">
        <v>500</v>
      </c>
      <c r="D207" s="246" t="s">
        <v>964</v>
      </c>
      <c r="K207" s="191"/>
    </row>
    <row r="208" spans="2:11" s="129" customFormat="1">
      <c r="B208" s="244">
        <v>42998</v>
      </c>
      <c r="C208" s="245">
        <v>1000</v>
      </c>
      <c r="D208" s="246" t="s">
        <v>965</v>
      </c>
      <c r="K208" s="191"/>
    </row>
    <row r="209" spans="2:11" s="129" customFormat="1">
      <c r="B209" s="244">
        <v>42998</v>
      </c>
      <c r="C209" s="245">
        <v>1000</v>
      </c>
      <c r="D209" s="246" t="s">
        <v>800</v>
      </c>
      <c r="K209" s="191"/>
    </row>
    <row r="210" spans="2:11" s="129" customFormat="1">
      <c r="B210" s="244">
        <v>42998</v>
      </c>
      <c r="C210" s="245">
        <v>1000</v>
      </c>
      <c r="D210" s="246" t="s">
        <v>966</v>
      </c>
      <c r="K210" s="191"/>
    </row>
    <row r="211" spans="2:11" s="129" customFormat="1">
      <c r="B211" s="244">
        <v>42998</v>
      </c>
      <c r="C211" s="245">
        <v>1000</v>
      </c>
      <c r="D211" s="246" t="s">
        <v>967</v>
      </c>
      <c r="K211" s="191"/>
    </row>
    <row r="212" spans="2:11" s="129" customFormat="1">
      <c r="B212" s="244">
        <v>42998</v>
      </c>
      <c r="C212" s="245">
        <v>1000</v>
      </c>
      <c r="D212" s="246" t="s">
        <v>874</v>
      </c>
      <c r="K212" s="191"/>
    </row>
    <row r="213" spans="2:11" s="129" customFormat="1">
      <c r="B213" s="244">
        <v>42998</v>
      </c>
      <c r="C213" s="245">
        <v>2000</v>
      </c>
      <c r="D213" s="246" t="s">
        <v>968</v>
      </c>
      <c r="K213" s="191"/>
    </row>
    <row r="214" spans="2:11" s="129" customFormat="1">
      <c r="B214" s="244">
        <v>42999</v>
      </c>
      <c r="C214" s="245">
        <v>50</v>
      </c>
      <c r="D214" s="246" t="s">
        <v>857</v>
      </c>
      <c r="K214" s="191"/>
    </row>
    <row r="215" spans="2:11" s="129" customFormat="1">
      <c r="B215" s="244">
        <v>42999</v>
      </c>
      <c r="C215" s="245">
        <v>51</v>
      </c>
      <c r="D215" s="246" t="s">
        <v>803</v>
      </c>
      <c r="K215" s="191"/>
    </row>
    <row r="216" spans="2:11" s="129" customFormat="1">
      <c r="B216" s="244">
        <v>42999</v>
      </c>
      <c r="C216" s="245">
        <v>100</v>
      </c>
      <c r="D216" s="246" t="s">
        <v>969</v>
      </c>
      <c r="K216" s="191"/>
    </row>
    <row r="217" spans="2:11" s="129" customFormat="1">
      <c r="B217" s="244">
        <v>42999</v>
      </c>
      <c r="C217" s="245">
        <v>100</v>
      </c>
      <c r="D217" s="246" t="s">
        <v>970</v>
      </c>
      <c r="K217" s="191"/>
    </row>
    <row r="218" spans="2:11" s="129" customFormat="1">
      <c r="B218" s="244">
        <v>42999</v>
      </c>
      <c r="C218" s="245">
        <v>100</v>
      </c>
      <c r="D218" s="246" t="s">
        <v>971</v>
      </c>
      <c r="K218" s="191"/>
    </row>
    <row r="219" spans="2:11" s="129" customFormat="1">
      <c r="B219" s="244">
        <v>42999</v>
      </c>
      <c r="C219" s="245">
        <v>100</v>
      </c>
      <c r="D219" s="246" t="s">
        <v>972</v>
      </c>
      <c r="K219" s="191"/>
    </row>
    <row r="220" spans="2:11" s="129" customFormat="1">
      <c r="B220" s="244">
        <v>42999</v>
      </c>
      <c r="C220" s="245">
        <v>200</v>
      </c>
      <c r="D220" s="246" t="s">
        <v>973</v>
      </c>
      <c r="K220" s="191"/>
    </row>
    <row r="221" spans="2:11" s="129" customFormat="1">
      <c r="B221" s="244">
        <v>42999</v>
      </c>
      <c r="C221" s="245">
        <v>200</v>
      </c>
      <c r="D221" s="246" t="s">
        <v>974</v>
      </c>
      <c r="K221" s="191"/>
    </row>
    <row r="222" spans="2:11" s="129" customFormat="1">
      <c r="B222" s="244">
        <v>42999</v>
      </c>
      <c r="C222" s="245">
        <v>350</v>
      </c>
      <c r="D222" s="246" t="s">
        <v>975</v>
      </c>
      <c r="K222" s="191"/>
    </row>
    <row r="223" spans="2:11" s="129" customFormat="1">
      <c r="B223" s="244">
        <v>42999</v>
      </c>
      <c r="C223" s="245">
        <v>500</v>
      </c>
      <c r="D223" s="246" t="s">
        <v>888</v>
      </c>
      <c r="K223" s="191"/>
    </row>
    <row r="224" spans="2:11" s="129" customFormat="1">
      <c r="B224" s="244">
        <v>42999</v>
      </c>
      <c r="C224" s="245">
        <v>500</v>
      </c>
      <c r="D224" s="246" t="s">
        <v>976</v>
      </c>
      <c r="K224" s="191"/>
    </row>
    <row r="225" spans="2:11" s="129" customFormat="1">
      <c r="B225" s="244">
        <v>42999</v>
      </c>
      <c r="C225" s="245">
        <v>500</v>
      </c>
      <c r="D225" s="246" t="s">
        <v>964</v>
      </c>
      <c r="K225" s="191"/>
    </row>
    <row r="226" spans="2:11" s="129" customFormat="1">
      <c r="B226" s="244">
        <v>42999</v>
      </c>
      <c r="C226" s="245">
        <v>500</v>
      </c>
      <c r="D226" s="246" t="s">
        <v>977</v>
      </c>
      <c r="K226" s="191"/>
    </row>
    <row r="227" spans="2:11" s="129" customFormat="1">
      <c r="B227" s="244">
        <v>42999</v>
      </c>
      <c r="C227" s="245">
        <v>1350</v>
      </c>
      <c r="D227" s="246" t="s">
        <v>895</v>
      </c>
      <c r="K227" s="191"/>
    </row>
    <row r="228" spans="2:11" s="129" customFormat="1">
      <c r="B228" s="244">
        <v>42999</v>
      </c>
      <c r="C228" s="245">
        <v>2300</v>
      </c>
      <c r="D228" s="246" t="s">
        <v>855</v>
      </c>
      <c r="K228" s="191"/>
    </row>
    <row r="229" spans="2:11" s="129" customFormat="1">
      <c r="B229" s="244">
        <v>42999</v>
      </c>
      <c r="C229" s="245">
        <v>2500</v>
      </c>
      <c r="D229" s="246" t="s">
        <v>978</v>
      </c>
      <c r="K229" s="191"/>
    </row>
    <row r="230" spans="2:11" s="129" customFormat="1">
      <c r="B230" s="244">
        <v>43000</v>
      </c>
      <c r="C230" s="245">
        <v>51</v>
      </c>
      <c r="D230" s="246" t="s">
        <v>803</v>
      </c>
      <c r="K230" s="191"/>
    </row>
    <row r="231" spans="2:11" s="129" customFormat="1">
      <c r="B231" s="244">
        <v>43000</v>
      </c>
      <c r="C231" s="245">
        <v>100</v>
      </c>
      <c r="D231" s="246" t="s">
        <v>979</v>
      </c>
      <c r="K231" s="191"/>
    </row>
    <row r="232" spans="2:11" s="129" customFormat="1">
      <c r="B232" s="244">
        <v>43000</v>
      </c>
      <c r="C232" s="245">
        <v>100</v>
      </c>
      <c r="D232" s="246" t="s">
        <v>980</v>
      </c>
      <c r="K232" s="191"/>
    </row>
    <row r="233" spans="2:11" s="129" customFormat="1">
      <c r="B233" s="244">
        <v>43000</v>
      </c>
      <c r="C233" s="245">
        <v>250</v>
      </c>
      <c r="D233" s="246" t="s">
        <v>981</v>
      </c>
      <c r="K233" s="191"/>
    </row>
    <row r="234" spans="2:11" s="129" customFormat="1">
      <c r="B234" s="244">
        <v>43000</v>
      </c>
      <c r="C234" s="245">
        <v>400</v>
      </c>
      <c r="D234" s="246" t="s">
        <v>982</v>
      </c>
      <c r="K234" s="191"/>
    </row>
    <row r="235" spans="2:11" s="129" customFormat="1">
      <c r="B235" s="244">
        <v>43000</v>
      </c>
      <c r="C235" s="245">
        <v>500</v>
      </c>
      <c r="D235" s="246" t="s">
        <v>983</v>
      </c>
      <c r="K235" s="191"/>
    </row>
    <row r="236" spans="2:11" s="129" customFormat="1">
      <c r="B236" s="244">
        <v>43000</v>
      </c>
      <c r="C236" s="245">
        <v>500</v>
      </c>
      <c r="D236" s="246" t="s">
        <v>984</v>
      </c>
      <c r="K236" s="191"/>
    </row>
    <row r="237" spans="2:11" s="129" customFormat="1">
      <c r="B237" s="244">
        <v>43000</v>
      </c>
      <c r="C237" s="245">
        <v>500</v>
      </c>
      <c r="D237" s="246" t="s">
        <v>985</v>
      </c>
      <c r="K237" s="191"/>
    </row>
    <row r="238" spans="2:11" s="129" customFormat="1">
      <c r="B238" s="244">
        <v>43000</v>
      </c>
      <c r="C238" s="245">
        <v>500</v>
      </c>
      <c r="D238" s="246" t="s">
        <v>986</v>
      </c>
      <c r="K238" s="191"/>
    </row>
    <row r="239" spans="2:11" s="129" customFormat="1">
      <c r="B239" s="244">
        <v>43000</v>
      </c>
      <c r="C239" s="245">
        <v>1500</v>
      </c>
      <c r="D239" s="246" t="s">
        <v>987</v>
      </c>
      <c r="K239" s="191"/>
    </row>
    <row r="240" spans="2:11" s="129" customFormat="1">
      <c r="B240" s="244">
        <v>43000</v>
      </c>
      <c r="C240" s="245">
        <v>2000</v>
      </c>
      <c r="D240" s="246" t="s">
        <v>988</v>
      </c>
      <c r="K240" s="191"/>
    </row>
    <row r="241" spans="2:11" s="129" customFormat="1">
      <c r="B241" s="244">
        <v>43003</v>
      </c>
      <c r="C241" s="245">
        <v>20</v>
      </c>
      <c r="D241" s="246" t="s">
        <v>989</v>
      </c>
      <c r="K241" s="191"/>
    </row>
    <row r="242" spans="2:11" s="129" customFormat="1">
      <c r="B242" s="244">
        <v>43003</v>
      </c>
      <c r="C242" s="245">
        <v>50</v>
      </c>
      <c r="D242" s="246" t="s">
        <v>990</v>
      </c>
      <c r="K242" s="191"/>
    </row>
    <row r="243" spans="2:11" s="129" customFormat="1">
      <c r="B243" s="244">
        <v>43003</v>
      </c>
      <c r="C243" s="245">
        <v>50</v>
      </c>
      <c r="D243" s="246" t="s">
        <v>991</v>
      </c>
      <c r="K243" s="191"/>
    </row>
    <row r="244" spans="2:11" s="129" customFormat="1">
      <c r="B244" s="244">
        <v>43003</v>
      </c>
      <c r="C244" s="245">
        <v>100</v>
      </c>
      <c r="D244" s="246" t="s">
        <v>876</v>
      </c>
      <c r="K244" s="191"/>
    </row>
    <row r="245" spans="2:11" s="129" customFormat="1">
      <c r="B245" s="244">
        <v>43003</v>
      </c>
      <c r="C245" s="245">
        <v>100</v>
      </c>
      <c r="D245" s="246" t="s">
        <v>992</v>
      </c>
      <c r="K245" s="191"/>
    </row>
    <row r="246" spans="2:11">
      <c r="B246" s="149">
        <v>43003</v>
      </c>
      <c r="C246" s="140">
        <v>100</v>
      </c>
      <c r="D246" s="200" t="s">
        <v>806</v>
      </c>
      <c r="H246" s="129"/>
      <c r="K246" s="191"/>
    </row>
    <row r="247" spans="2:11">
      <c r="B247" s="149">
        <v>43003</v>
      </c>
      <c r="C247" s="140">
        <v>100</v>
      </c>
      <c r="D247" s="200" t="s">
        <v>993</v>
      </c>
      <c r="H247" s="129"/>
      <c r="K247" s="191"/>
    </row>
    <row r="248" spans="2:11">
      <c r="B248" s="149">
        <v>43003</v>
      </c>
      <c r="C248" s="140">
        <v>150</v>
      </c>
      <c r="D248" s="200" t="s">
        <v>994</v>
      </c>
      <c r="H248" s="129"/>
      <c r="K248" s="191"/>
    </row>
    <row r="249" spans="2:11">
      <c r="B249" s="149">
        <v>43003</v>
      </c>
      <c r="C249" s="140">
        <v>150</v>
      </c>
      <c r="D249" s="200" t="s">
        <v>995</v>
      </c>
      <c r="H249" s="129"/>
      <c r="K249" s="191"/>
    </row>
    <row r="250" spans="2:11">
      <c r="B250" s="149">
        <v>43003</v>
      </c>
      <c r="C250" s="140">
        <v>150</v>
      </c>
      <c r="D250" s="200" t="s">
        <v>834</v>
      </c>
      <c r="H250" s="129"/>
      <c r="K250" s="191"/>
    </row>
    <row r="251" spans="2:11">
      <c r="B251" s="149">
        <v>43003</v>
      </c>
      <c r="C251" s="140">
        <v>200</v>
      </c>
      <c r="D251" s="200" t="s">
        <v>952</v>
      </c>
      <c r="H251" s="129"/>
      <c r="K251" s="191"/>
    </row>
    <row r="252" spans="2:11">
      <c r="B252" s="149">
        <v>43003</v>
      </c>
      <c r="C252" s="140">
        <v>250</v>
      </c>
      <c r="D252" s="200" t="s">
        <v>996</v>
      </c>
      <c r="H252" s="129"/>
      <c r="K252" s="191"/>
    </row>
    <row r="253" spans="2:11">
      <c r="B253" s="149">
        <v>43003</v>
      </c>
      <c r="C253" s="140">
        <v>250</v>
      </c>
      <c r="D253" s="200" t="s">
        <v>997</v>
      </c>
      <c r="H253" s="129"/>
      <c r="K253" s="191"/>
    </row>
    <row r="254" spans="2:11">
      <c r="B254" s="149">
        <v>43003</v>
      </c>
      <c r="C254" s="140">
        <v>300</v>
      </c>
      <c r="D254" s="200" t="s">
        <v>998</v>
      </c>
      <c r="H254" s="129"/>
      <c r="K254" s="191"/>
    </row>
    <row r="255" spans="2:11">
      <c r="B255" s="149">
        <v>43003</v>
      </c>
      <c r="C255" s="140">
        <v>300</v>
      </c>
      <c r="D255" s="200" t="s">
        <v>999</v>
      </c>
      <c r="H255" s="129"/>
      <c r="K255" s="191"/>
    </row>
    <row r="256" spans="2:11">
      <c r="B256" s="149">
        <v>43003</v>
      </c>
      <c r="C256" s="140">
        <v>300</v>
      </c>
      <c r="D256" s="200" t="s">
        <v>1000</v>
      </c>
      <c r="H256" s="129"/>
      <c r="K256" s="191"/>
    </row>
    <row r="257" spans="2:11">
      <c r="B257" s="149">
        <v>43003</v>
      </c>
      <c r="C257" s="140">
        <v>300</v>
      </c>
      <c r="D257" s="200" t="s">
        <v>957</v>
      </c>
      <c r="H257" s="129"/>
      <c r="K257" s="191"/>
    </row>
    <row r="258" spans="2:11">
      <c r="B258" s="149">
        <v>43003</v>
      </c>
      <c r="C258" s="140">
        <v>500</v>
      </c>
      <c r="D258" s="200" t="s">
        <v>1001</v>
      </c>
      <c r="H258" s="129"/>
      <c r="K258" s="191"/>
    </row>
    <row r="259" spans="2:11">
      <c r="B259" s="149">
        <v>43003</v>
      </c>
      <c r="C259" s="140">
        <v>500</v>
      </c>
      <c r="D259" s="200" t="s">
        <v>1002</v>
      </c>
      <c r="H259" s="129"/>
      <c r="K259" s="191"/>
    </row>
    <row r="260" spans="2:11">
      <c r="B260" s="149">
        <v>43003</v>
      </c>
      <c r="C260" s="140">
        <v>500</v>
      </c>
      <c r="D260" s="200" t="s">
        <v>1003</v>
      </c>
      <c r="H260" s="129"/>
      <c r="K260" s="191"/>
    </row>
    <row r="261" spans="2:11">
      <c r="B261" s="149">
        <v>43003</v>
      </c>
      <c r="C261" s="140">
        <v>500</v>
      </c>
      <c r="D261" s="200" t="s">
        <v>1004</v>
      </c>
      <c r="H261" s="129"/>
      <c r="K261" s="191"/>
    </row>
    <row r="262" spans="2:11">
      <c r="B262" s="149">
        <v>43003</v>
      </c>
      <c r="C262" s="140">
        <v>500</v>
      </c>
      <c r="D262" s="200" t="s">
        <v>964</v>
      </c>
      <c r="H262" s="129"/>
      <c r="K262" s="191"/>
    </row>
    <row r="263" spans="2:11">
      <c r="B263" s="149">
        <v>43003</v>
      </c>
      <c r="C263" s="140">
        <v>820</v>
      </c>
      <c r="D263" s="200" t="s">
        <v>824</v>
      </c>
      <c r="H263" s="129"/>
      <c r="K263" s="191"/>
    </row>
    <row r="264" spans="2:11">
      <c r="B264" s="149">
        <v>43003</v>
      </c>
      <c r="C264" s="140">
        <v>1000</v>
      </c>
      <c r="D264" s="200" t="s">
        <v>1005</v>
      </c>
      <c r="H264" s="129"/>
      <c r="K264" s="191"/>
    </row>
    <row r="265" spans="2:11">
      <c r="B265" s="149">
        <v>43003</v>
      </c>
      <c r="C265" s="140">
        <v>1000</v>
      </c>
      <c r="D265" s="200" t="s">
        <v>1006</v>
      </c>
      <c r="H265" s="129"/>
      <c r="K265" s="191"/>
    </row>
    <row r="266" spans="2:11">
      <c r="B266" s="149">
        <v>43003</v>
      </c>
      <c r="C266" s="140">
        <v>10000</v>
      </c>
      <c r="D266" s="200" t="s">
        <v>1007</v>
      </c>
      <c r="H266" s="129"/>
      <c r="K266" s="191"/>
    </row>
    <row r="267" spans="2:11">
      <c r="B267" s="149">
        <v>43004</v>
      </c>
      <c r="C267" s="140">
        <v>250</v>
      </c>
      <c r="D267" s="200" t="s">
        <v>1008</v>
      </c>
      <c r="H267" s="129"/>
      <c r="K267" s="191"/>
    </row>
    <row r="268" spans="2:11">
      <c r="B268" s="149">
        <v>43004</v>
      </c>
      <c r="C268" s="140">
        <v>300</v>
      </c>
      <c r="D268" s="200" t="s">
        <v>837</v>
      </c>
      <c r="H268" s="129"/>
      <c r="K268" s="191"/>
    </row>
    <row r="269" spans="2:11">
      <c r="B269" s="149">
        <v>43004</v>
      </c>
      <c r="C269" s="140">
        <v>500</v>
      </c>
      <c r="D269" s="200" t="s">
        <v>986</v>
      </c>
      <c r="H269" s="129"/>
      <c r="K269" s="191"/>
    </row>
    <row r="270" spans="2:11">
      <c r="B270" s="149">
        <v>43004</v>
      </c>
      <c r="C270" s="140">
        <v>500</v>
      </c>
      <c r="D270" s="200" t="s">
        <v>964</v>
      </c>
      <c r="H270" s="129"/>
      <c r="K270" s="191"/>
    </row>
    <row r="271" spans="2:11">
      <c r="B271" s="149">
        <v>43004</v>
      </c>
      <c r="C271" s="140">
        <v>1260</v>
      </c>
      <c r="D271" s="200" t="s">
        <v>854</v>
      </c>
      <c r="H271" s="129"/>
      <c r="K271" s="191"/>
    </row>
    <row r="272" spans="2:11">
      <c r="B272" s="149">
        <v>43004</v>
      </c>
      <c r="C272" s="140">
        <v>3000</v>
      </c>
      <c r="D272" s="200" t="s">
        <v>839</v>
      </c>
      <c r="H272" s="129"/>
      <c r="K272" s="191"/>
    </row>
    <row r="273" spans="2:11" s="46" customFormat="1">
      <c r="B273" s="149">
        <v>43004</v>
      </c>
      <c r="C273" s="140">
        <v>5000</v>
      </c>
      <c r="D273" s="200" t="s">
        <v>1009</v>
      </c>
      <c r="H273" s="129"/>
      <c r="K273" s="191"/>
    </row>
    <row r="274" spans="2:11">
      <c r="B274" s="149">
        <v>43005</v>
      </c>
      <c r="C274" s="140">
        <v>47</v>
      </c>
      <c r="D274" s="200" t="s">
        <v>1010</v>
      </c>
      <c r="H274" s="129"/>
      <c r="K274" s="191"/>
    </row>
    <row r="275" spans="2:11">
      <c r="B275" s="149">
        <v>43005</v>
      </c>
      <c r="C275" s="140">
        <v>100</v>
      </c>
      <c r="D275" s="200" t="s">
        <v>1011</v>
      </c>
      <c r="H275" s="129"/>
      <c r="K275" s="191"/>
    </row>
    <row r="276" spans="2:11">
      <c r="B276" s="149">
        <v>43005</v>
      </c>
      <c r="C276" s="140">
        <v>100</v>
      </c>
      <c r="D276" s="200" t="s">
        <v>876</v>
      </c>
      <c r="H276" s="129"/>
      <c r="K276" s="191"/>
    </row>
    <row r="277" spans="2:11">
      <c r="B277" s="149">
        <v>43005</v>
      </c>
      <c r="C277" s="140">
        <v>300</v>
      </c>
      <c r="D277" s="200" t="s">
        <v>1012</v>
      </c>
      <c r="H277" s="129"/>
      <c r="K277" s="191"/>
    </row>
    <row r="278" spans="2:11">
      <c r="B278" s="149">
        <v>43005</v>
      </c>
      <c r="C278" s="140">
        <v>400</v>
      </c>
      <c r="D278" s="200" t="s">
        <v>850</v>
      </c>
      <c r="H278" s="129"/>
      <c r="K278" s="191"/>
    </row>
    <row r="279" spans="2:11">
      <c r="B279" s="149">
        <v>43005</v>
      </c>
      <c r="C279" s="140">
        <v>500</v>
      </c>
      <c r="D279" s="200" t="s">
        <v>1013</v>
      </c>
      <c r="H279" s="129"/>
      <c r="K279" s="191"/>
    </row>
    <row r="280" spans="2:11">
      <c r="B280" s="149">
        <v>43005</v>
      </c>
      <c r="C280" s="140">
        <v>500</v>
      </c>
      <c r="D280" s="200" t="s">
        <v>1014</v>
      </c>
      <c r="H280" s="129"/>
      <c r="K280" s="191"/>
    </row>
    <row r="281" spans="2:11">
      <c r="B281" s="149">
        <v>43005</v>
      </c>
      <c r="C281" s="140">
        <v>600</v>
      </c>
      <c r="D281" s="200" t="s">
        <v>1015</v>
      </c>
      <c r="H281" s="129"/>
      <c r="K281" s="191"/>
    </row>
    <row r="282" spans="2:11">
      <c r="B282" s="149">
        <v>43005</v>
      </c>
      <c r="C282" s="140">
        <v>1000</v>
      </c>
      <c r="D282" s="200" t="s">
        <v>830</v>
      </c>
      <c r="H282" s="129"/>
      <c r="K282" s="191"/>
    </row>
    <row r="283" spans="2:11">
      <c r="B283" s="149">
        <v>43005</v>
      </c>
      <c r="C283" s="140">
        <v>1000</v>
      </c>
      <c r="D283" s="200" t="s">
        <v>1016</v>
      </c>
      <c r="H283" s="129"/>
      <c r="K283" s="191"/>
    </row>
    <row r="284" spans="2:11">
      <c r="B284" s="149">
        <v>43005</v>
      </c>
      <c r="C284" s="140">
        <v>10000</v>
      </c>
      <c r="D284" s="200" t="s">
        <v>1017</v>
      </c>
      <c r="H284" s="129"/>
      <c r="K284" s="191"/>
    </row>
    <row r="285" spans="2:11">
      <c r="B285" s="149">
        <v>43006</v>
      </c>
      <c r="C285" s="140">
        <v>50</v>
      </c>
      <c r="D285" s="200" t="s">
        <v>857</v>
      </c>
      <c r="H285" s="129"/>
      <c r="K285" s="191"/>
    </row>
    <row r="286" spans="2:11">
      <c r="B286" s="149">
        <v>43006</v>
      </c>
      <c r="C286" s="140">
        <v>100</v>
      </c>
      <c r="D286" s="200" t="s">
        <v>1018</v>
      </c>
      <c r="H286" s="129"/>
      <c r="K286" s="191"/>
    </row>
    <row r="287" spans="2:11" s="46" customFormat="1">
      <c r="B287" s="149">
        <v>43006</v>
      </c>
      <c r="C287" s="140">
        <v>100</v>
      </c>
      <c r="D287" s="200" t="s">
        <v>1019</v>
      </c>
      <c r="H287" s="129"/>
      <c r="K287" s="191"/>
    </row>
    <row r="288" spans="2:11" s="46" customFormat="1">
      <c r="B288" s="149">
        <v>43006</v>
      </c>
      <c r="C288" s="140">
        <v>500</v>
      </c>
      <c r="D288" s="200" t="s">
        <v>1020</v>
      </c>
      <c r="H288" s="129"/>
      <c r="K288" s="191"/>
    </row>
    <row r="289" spans="2:30" s="46" customFormat="1">
      <c r="B289" s="149">
        <v>43006</v>
      </c>
      <c r="C289" s="140">
        <v>500</v>
      </c>
      <c r="D289" s="200" t="s">
        <v>964</v>
      </c>
      <c r="H289" s="129"/>
      <c r="K289" s="191"/>
    </row>
    <row r="290" spans="2:30" s="46" customFormat="1">
      <c r="B290" s="149">
        <v>43006</v>
      </c>
      <c r="C290" s="140">
        <v>1000</v>
      </c>
      <c r="D290" s="200" t="s">
        <v>874</v>
      </c>
      <c r="H290" s="129"/>
      <c r="K290" s="191"/>
    </row>
    <row r="291" spans="2:30" s="46" customFormat="1">
      <c r="B291" s="149">
        <v>43006</v>
      </c>
      <c r="C291" s="140">
        <v>2000</v>
      </c>
      <c r="D291" s="200" t="s">
        <v>1021</v>
      </c>
      <c r="H291" s="129"/>
      <c r="K291" s="191"/>
    </row>
    <row r="292" spans="2:30" s="46" customFormat="1">
      <c r="B292" s="149">
        <v>43007</v>
      </c>
      <c r="C292" s="140">
        <v>50</v>
      </c>
      <c r="D292" s="200" t="s">
        <v>1022</v>
      </c>
      <c r="H292" s="129"/>
      <c r="K292" s="191"/>
    </row>
    <row r="293" spans="2:30" s="46" customFormat="1">
      <c r="B293" s="149">
        <v>43007</v>
      </c>
      <c r="C293" s="140">
        <v>50</v>
      </c>
      <c r="D293" s="200" t="s">
        <v>975</v>
      </c>
      <c r="H293" s="129"/>
      <c r="K293" s="191"/>
    </row>
    <row r="294" spans="2:30" s="46" customFormat="1">
      <c r="B294" s="149">
        <v>43007</v>
      </c>
      <c r="C294" s="140">
        <v>100</v>
      </c>
      <c r="D294" s="200" t="s">
        <v>1023</v>
      </c>
      <c r="H294" s="129"/>
      <c r="K294" s="191"/>
    </row>
    <row r="295" spans="2:30" s="46" customFormat="1">
      <c r="B295" s="149">
        <v>43007</v>
      </c>
      <c r="C295" s="140">
        <v>100</v>
      </c>
      <c r="D295" s="200" t="s">
        <v>1024</v>
      </c>
      <c r="H295" s="129"/>
      <c r="K295" s="191"/>
    </row>
    <row r="296" spans="2:30" s="46" customFormat="1">
      <c r="B296" s="149">
        <v>43007</v>
      </c>
      <c r="C296" s="140">
        <v>100</v>
      </c>
      <c r="D296" s="200" t="s">
        <v>1025</v>
      </c>
      <c r="H296" s="129"/>
      <c r="K296" s="191"/>
    </row>
    <row r="297" spans="2:30" s="46" customFormat="1">
      <c r="B297" s="149">
        <v>43007</v>
      </c>
      <c r="C297" s="140">
        <v>200</v>
      </c>
      <c r="D297" s="200" t="s">
        <v>954</v>
      </c>
      <c r="H297" s="129"/>
      <c r="K297" s="191"/>
    </row>
    <row r="298" spans="2:30" s="46" customFormat="1">
      <c r="B298" s="149">
        <v>43007</v>
      </c>
      <c r="C298" s="140">
        <v>500</v>
      </c>
      <c r="D298" s="200" t="s">
        <v>1026</v>
      </c>
      <c r="H298" s="129"/>
      <c r="K298" s="191"/>
    </row>
    <row r="299" spans="2:30" s="46" customFormat="1">
      <c r="B299" s="149">
        <v>43007</v>
      </c>
      <c r="C299" s="140">
        <v>1000</v>
      </c>
      <c r="D299" s="200" t="s">
        <v>924</v>
      </c>
      <c r="H299" s="129"/>
      <c r="K299" s="191"/>
    </row>
    <row r="300" spans="2:30" s="46" customFormat="1">
      <c r="B300" s="149">
        <v>43007</v>
      </c>
      <c r="C300" s="140">
        <v>10000</v>
      </c>
      <c r="D300" s="200" t="s">
        <v>1027</v>
      </c>
      <c r="H300" s="129"/>
      <c r="K300" s="191"/>
    </row>
    <row r="301" spans="2:30">
      <c r="B301" s="149">
        <v>43007</v>
      </c>
      <c r="C301" s="140">
        <v>30000</v>
      </c>
      <c r="D301" s="200" t="s">
        <v>898</v>
      </c>
      <c r="H301" s="129"/>
      <c r="K301" s="191"/>
    </row>
    <row r="302" spans="2:30" s="1" customFormat="1">
      <c r="B302" s="158" t="s">
        <v>29</v>
      </c>
      <c r="C302" s="208">
        <f>SUM(C5:C301)</f>
        <v>383214.36000000004</v>
      </c>
      <c r="D302" s="98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6"/>
    </row>
    <row r="303" spans="2:30" s="1" customFormat="1">
      <c r="B303" s="207" t="s">
        <v>26</v>
      </c>
      <c r="C303" s="209">
        <v>1800</v>
      </c>
      <c r="D303" s="99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  <c r="AA303" s="46"/>
      <c r="AB303" s="46"/>
      <c r="AC303" s="46"/>
      <c r="AD303" s="46"/>
    </row>
    <row r="304" spans="2:30">
      <c r="B304" s="90"/>
      <c r="C304" s="92"/>
      <c r="D304" s="88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  <c r="AA304" s="46"/>
      <c r="AB304" s="46"/>
      <c r="AC304" s="46"/>
      <c r="AD304" s="46"/>
    </row>
    <row r="305" spans="2:4">
      <c r="B305" s="90"/>
      <c r="C305" s="92"/>
      <c r="D305" s="88"/>
    </row>
    <row r="306" spans="2:4">
      <c r="B306" s="90"/>
      <c r="C306" s="92"/>
      <c r="D306" s="88"/>
    </row>
    <row r="307" spans="2:4">
      <c r="B307" s="90"/>
      <c r="C307" s="92"/>
      <c r="D307" s="88"/>
    </row>
    <row r="308" spans="2:4">
      <c r="B308" s="90"/>
      <c r="C308" s="92"/>
      <c r="D308" s="88"/>
    </row>
    <row r="309" spans="2:4">
      <c r="B309" s="90"/>
      <c r="C309" s="92"/>
      <c r="D309" s="88"/>
    </row>
    <row r="310" spans="2:4">
      <c r="B310" s="90"/>
      <c r="C310" s="92"/>
      <c r="D310" s="88"/>
    </row>
    <row r="311" spans="2:4">
      <c r="B311" s="90"/>
      <c r="C311" s="92"/>
      <c r="D311" s="88"/>
    </row>
    <row r="312" spans="2:4">
      <c r="B312" s="90"/>
      <c r="C312" s="92"/>
      <c r="D312" s="88"/>
    </row>
    <row r="313" spans="2:4">
      <c r="B313" s="90"/>
      <c r="C313" s="92"/>
      <c r="D313" s="88"/>
    </row>
    <row r="314" spans="2:4">
      <c r="B314" s="90"/>
      <c r="C314" s="92"/>
      <c r="D314" s="88"/>
    </row>
    <row r="315" spans="2:4">
      <c r="B315" s="90"/>
      <c r="C315" s="92"/>
      <c r="D315" s="91"/>
    </row>
    <row r="316" spans="2:4">
      <c r="B316" s="90"/>
      <c r="C316" s="92"/>
      <c r="D316" s="91"/>
    </row>
    <row r="317" spans="2:4">
      <c r="B317" s="90"/>
      <c r="C317" s="92"/>
      <c r="D317" s="91"/>
    </row>
    <row r="318" spans="2:4">
      <c r="B318" s="90"/>
      <c r="C318" s="92"/>
      <c r="D318" s="91"/>
    </row>
    <row r="319" spans="2:4">
      <c r="B319" s="90"/>
      <c r="C319" s="92"/>
      <c r="D319" s="91"/>
    </row>
    <row r="320" spans="2:4">
      <c r="B320" s="90"/>
      <c r="C320" s="92"/>
      <c r="D320" s="91"/>
    </row>
    <row r="321" spans="2:4">
      <c r="B321" s="90"/>
      <c r="C321" s="92"/>
      <c r="D321" s="91"/>
    </row>
    <row r="322" spans="2:4">
      <c r="B322" s="90"/>
      <c r="C322" s="92"/>
      <c r="D322" s="91"/>
    </row>
    <row r="323" spans="2:4">
      <c r="B323" s="90"/>
      <c r="C323" s="92"/>
      <c r="D323" s="91"/>
    </row>
    <row r="324" spans="2:4">
      <c r="B324" s="90"/>
      <c r="C324" s="92"/>
      <c r="D324" s="91"/>
    </row>
    <row r="325" spans="2:4">
      <c r="B325" s="90"/>
      <c r="C325" s="92"/>
      <c r="D325" s="91"/>
    </row>
    <row r="326" spans="2:4">
      <c r="B326" s="90"/>
      <c r="C326" s="92"/>
      <c r="D326" s="91"/>
    </row>
    <row r="327" spans="2:4">
      <c r="B327" s="90"/>
      <c r="C327" s="92"/>
      <c r="D327" s="91"/>
    </row>
    <row r="328" spans="2:4">
      <c r="B328" s="90"/>
      <c r="C328" s="92"/>
      <c r="D328" s="91"/>
    </row>
    <row r="329" spans="2:4">
      <c r="B329" s="90"/>
      <c r="C329" s="92"/>
      <c r="D329" s="91"/>
    </row>
    <row r="330" spans="2:4">
      <c r="B330" s="90"/>
      <c r="C330" s="92"/>
      <c r="D330" s="91"/>
    </row>
    <row r="331" spans="2:4">
      <c r="B331" s="90"/>
      <c r="C331" s="92"/>
      <c r="D331" s="91"/>
    </row>
    <row r="332" spans="2:4">
      <c r="B332" s="90"/>
      <c r="C332" s="92"/>
      <c r="D332" s="91"/>
    </row>
    <row r="333" spans="2:4">
      <c r="B333" s="90"/>
      <c r="C333" s="92"/>
      <c r="D333" s="91"/>
    </row>
    <row r="334" spans="2:4">
      <c r="B334" s="90"/>
      <c r="C334" s="92"/>
      <c r="D334" s="91"/>
    </row>
    <row r="335" spans="2:4">
      <c r="B335" s="90"/>
      <c r="C335" s="92"/>
      <c r="D335" s="91"/>
    </row>
    <row r="336" spans="2:4">
      <c r="B336" s="90"/>
      <c r="C336" s="92"/>
      <c r="D336" s="91"/>
    </row>
    <row r="337" spans="2:4">
      <c r="B337" s="90"/>
      <c r="C337" s="92"/>
      <c r="D337" s="91"/>
    </row>
    <row r="338" spans="2:4">
      <c r="B338" s="90"/>
      <c r="C338" s="92"/>
      <c r="D338" s="91"/>
    </row>
    <row r="339" spans="2:4">
      <c r="B339" s="90"/>
      <c r="C339" s="92"/>
      <c r="D339" s="91"/>
    </row>
    <row r="340" spans="2:4">
      <c r="B340" s="90"/>
      <c r="C340" s="92"/>
      <c r="D340" s="91"/>
    </row>
    <row r="341" spans="2:4">
      <c r="B341" s="90"/>
      <c r="C341" s="92"/>
      <c r="D341" s="91"/>
    </row>
    <row r="342" spans="2:4">
      <c r="B342" s="90"/>
      <c r="C342" s="92"/>
      <c r="D342" s="91"/>
    </row>
    <row r="343" spans="2:4">
      <c r="B343" s="90"/>
      <c r="C343" s="92"/>
      <c r="D343" s="91"/>
    </row>
    <row r="344" spans="2:4">
      <c r="B344" s="90"/>
      <c r="C344" s="92"/>
      <c r="D344" s="91"/>
    </row>
    <row r="345" spans="2:4">
      <c r="B345" s="90"/>
      <c r="C345" s="92"/>
      <c r="D345" s="91"/>
    </row>
    <row r="346" spans="2:4">
      <c r="B346" s="90"/>
      <c r="C346" s="92"/>
      <c r="D346" s="91"/>
    </row>
    <row r="347" spans="2:4">
      <c r="B347" s="90"/>
      <c r="C347" s="92"/>
      <c r="D347" s="91"/>
    </row>
    <row r="348" spans="2:4">
      <c r="B348" s="90"/>
      <c r="C348" s="92"/>
      <c r="D348" s="91"/>
    </row>
    <row r="349" spans="2:4">
      <c r="B349" s="90"/>
      <c r="C349" s="92"/>
      <c r="D349" s="91"/>
    </row>
    <row r="350" spans="2:4">
      <c r="B350" s="90"/>
      <c r="C350" s="92"/>
      <c r="D350" s="91"/>
    </row>
    <row r="351" spans="2:4">
      <c r="B351" s="90"/>
      <c r="C351" s="92"/>
      <c r="D351" s="91"/>
    </row>
    <row r="352" spans="2:4">
      <c r="B352" s="90"/>
      <c r="C352" s="92"/>
      <c r="D352" s="91"/>
    </row>
    <row r="353" spans="2:4">
      <c r="B353" s="90"/>
      <c r="C353" s="92"/>
      <c r="D353" s="91"/>
    </row>
    <row r="354" spans="2:4">
      <c r="B354" s="90"/>
      <c r="C354" s="92"/>
      <c r="D354" s="91"/>
    </row>
    <row r="355" spans="2:4">
      <c r="B355" s="90"/>
      <c r="C355" s="92"/>
      <c r="D355" s="91"/>
    </row>
    <row r="356" spans="2:4">
      <c r="B356" s="90"/>
      <c r="C356" s="92"/>
      <c r="D356" s="91"/>
    </row>
    <row r="357" spans="2:4">
      <c r="B357" s="90"/>
      <c r="C357" s="92"/>
      <c r="D357" s="91"/>
    </row>
    <row r="358" spans="2:4">
      <c r="B358" s="90"/>
      <c r="C358" s="92"/>
      <c r="D358" s="91"/>
    </row>
    <row r="359" spans="2:4">
      <c r="B359" s="90"/>
      <c r="C359" s="92"/>
      <c r="D359" s="91"/>
    </row>
    <row r="360" spans="2:4">
      <c r="B360" s="90"/>
      <c r="C360" s="92"/>
      <c r="D360" s="91"/>
    </row>
    <row r="361" spans="2:4">
      <c r="B361" s="90"/>
      <c r="C361" s="92"/>
      <c r="D361" s="91"/>
    </row>
    <row r="362" spans="2:4">
      <c r="B362" s="90"/>
      <c r="C362" s="92"/>
      <c r="D362" s="91"/>
    </row>
    <row r="363" spans="2:4">
      <c r="B363" s="90"/>
      <c r="C363" s="92"/>
      <c r="D363" s="91"/>
    </row>
    <row r="364" spans="2:4">
      <c r="B364" s="90"/>
      <c r="C364" s="92"/>
      <c r="D364" s="91"/>
    </row>
    <row r="365" spans="2:4">
      <c r="B365" s="90"/>
      <c r="C365" s="92"/>
      <c r="D365" s="91"/>
    </row>
    <row r="366" spans="2:4">
      <c r="B366" s="90"/>
      <c r="C366" s="92"/>
      <c r="D366" s="91"/>
    </row>
    <row r="367" spans="2:4">
      <c r="B367" s="90"/>
      <c r="C367" s="92"/>
      <c r="D367" s="91"/>
    </row>
    <row r="368" spans="2:4">
      <c r="B368" s="90"/>
      <c r="C368" s="92"/>
      <c r="D368" s="91"/>
    </row>
    <row r="369" spans="2:4">
      <c r="B369" s="90"/>
      <c r="C369" s="92"/>
      <c r="D369" s="91"/>
    </row>
    <row r="370" spans="2:4">
      <c r="B370" s="90"/>
      <c r="C370" s="92"/>
      <c r="D370" s="91"/>
    </row>
    <row r="371" spans="2:4">
      <c r="B371" s="90"/>
      <c r="C371" s="92"/>
      <c r="D371" s="91"/>
    </row>
    <row r="372" spans="2:4">
      <c r="B372" s="90"/>
      <c r="C372" s="92"/>
      <c r="D372" s="91"/>
    </row>
    <row r="373" spans="2:4">
      <c r="B373" s="90"/>
      <c r="C373" s="92"/>
      <c r="D373" s="91"/>
    </row>
    <row r="374" spans="2:4">
      <c r="B374" s="90"/>
      <c r="C374" s="92"/>
      <c r="D374" s="91"/>
    </row>
    <row r="375" spans="2:4">
      <c r="B375" s="90"/>
      <c r="C375" s="92"/>
      <c r="D375" s="91"/>
    </row>
    <row r="376" spans="2:4">
      <c r="B376" s="90"/>
      <c r="C376" s="92"/>
      <c r="D376" s="91"/>
    </row>
    <row r="377" spans="2:4">
      <c r="B377" s="90"/>
      <c r="C377" s="92"/>
      <c r="D377" s="91"/>
    </row>
    <row r="378" spans="2:4">
      <c r="B378" s="90"/>
      <c r="C378" s="92"/>
      <c r="D378" s="91"/>
    </row>
    <row r="379" spans="2:4">
      <c r="B379" s="90"/>
      <c r="C379" s="92"/>
      <c r="D379" s="91"/>
    </row>
    <row r="380" spans="2:4">
      <c r="B380" s="90"/>
      <c r="C380" s="92"/>
      <c r="D380" s="91"/>
    </row>
    <row r="381" spans="2:4">
      <c r="B381" s="90"/>
      <c r="C381" s="92"/>
      <c r="D381" s="91"/>
    </row>
    <row r="382" spans="2:4">
      <c r="B382" s="90"/>
      <c r="C382" s="92"/>
      <c r="D382" s="91"/>
    </row>
    <row r="383" spans="2:4">
      <c r="B383" s="90"/>
      <c r="C383" s="92"/>
      <c r="D383" s="91"/>
    </row>
    <row r="384" spans="2:4">
      <c r="B384" s="90"/>
      <c r="C384" s="92"/>
      <c r="D384" s="91"/>
    </row>
    <row r="385" spans="2:4">
      <c r="B385" s="90"/>
      <c r="C385" s="92"/>
      <c r="D385" s="91"/>
    </row>
    <row r="386" spans="2:4">
      <c r="B386" s="90"/>
      <c r="C386" s="92"/>
      <c r="D386" s="91"/>
    </row>
    <row r="387" spans="2:4">
      <c r="B387" s="90"/>
      <c r="C387" s="92"/>
      <c r="D387" s="91"/>
    </row>
    <row r="388" spans="2:4">
      <c r="B388" s="90"/>
      <c r="C388" s="92"/>
      <c r="D388" s="91"/>
    </row>
    <row r="389" spans="2:4">
      <c r="B389" s="90"/>
      <c r="C389" s="92"/>
      <c r="D389" s="91"/>
    </row>
    <row r="390" spans="2:4">
      <c r="B390" s="90"/>
      <c r="C390" s="92"/>
      <c r="D390" s="91"/>
    </row>
    <row r="391" spans="2:4">
      <c r="B391" s="90"/>
      <c r="C391" s="92"/>
      <c r="D391" s="91"/>
    </row>
    <row r="392" spans="2:4">
      <c r="B392" s="90"/>
      <c r="C392" s="92"/>
      <c r="D392" s="91"/>
    </row>
    <row r="393" spans="2:4">
      <c r="B393" s="90"/>
      <c r="C393" s="92"/>
      <c r="D393" s="91"/>
    </row>
    <row r="394" spans="2:4">
      <c r="B394" s="90"/>
      <c r="C394" s="92"/>
      <c r="D394" s="91"/>
    </row>
    <row r="395" spans="2:4">
      <c r="B395" s="90"/>
      <c r="C395" s="92"/>
      <c r="D395" s="91"/>
    </row>
    <row r="396" spans="2:4">
      <c r="B396" s="90"/>
      <c r="C396" s="92"/>
      <c r="D396" s="91"/>
    </row>
    <row r="397" spans="2:4">
      <c r="B397" s="90"/>
      <c r="C397" s="92"/>
      <c r="D397" s="91"/>
    </row>
    <row r="398" spans="2:4">
      <c r="B398" s="90"/>
      <c r="C398" s="92"/>
      <c r="D398" s="91"/>
    </row>
    <row r="399" spans="2:4">
      <c r="B399" s="90"/>
      <c r="C399" s="92"/>
      <c r="D399" s="91"/>
    </row>
    <row r="400" spans="2:4">
      <c r="B400" s="90"/>
      <c r="C400" s="92"/>
      <c r="D400" s="91"/>
    </row>
    <row r="401" spans="2:4">
      <c r="B401" s="90"/>
      <c r="C401" s="92"/>
      <c r="D401" s="91"/>
    </row>
    <row r="402" spans="2:4">
      <c r="B402" s="90"/>
      <c r="C402" s="92"/>
      <c r="D402" s="91"/>
    </row>
    <row r="403" spans="2:4">
      <c r="B403" s="90"/>
      <c r="C403" s="92"/>
      <c r="D403" s="91"/>
    </row>
    <row r="404" spans="2:4">
      <c r="B404" s="90"/>
      <c r="C404" s="92"/>
      <c r="D404" s="91"/>
    </row>
    <row r="405" spans="2:4">
      <c r="B405" s="90"/>
      <c r="C405" s="92"/>
      <c r="D405" s="91"/>
    </row>
    <row r="406" spans="2:4">
      <c r="B406" s="90"/>
      <c r="C406" s="92"/>
      <c r="D406" s="91"/>
    </row>
    <row r="407" spans="2:4">
      <c r="B407" s="90"/>
      <c r="C407" s="92"/>
      <c r="D407" s="91"/>
    </row>
    <row r="408" spans="2:4">
      <c r="B408" s="90"/>
      <c r="C408" s="92"/>
      <c r="D408" s="91"/>
    </row>
    <row r="409" spans="2:4">
      <c r="B409" s="90"/>
      <c r="C409" s="92"/>
      <c r="D409" s="91"/>
    </row>
    <row r="410" spans="2:4">
      <c r="B410" s="90"/>
      <c r="C410" s="92"/>
      <c r="D410" s="91"/>
    </row>
    <row r="411" spans="2:4">
      <c r="B411" s="90"/>
      <c r="C411" s="92"/>
      <c r="D411" s="91"/>
    </row>
    <row r="412" spans="2:4">
      <c r="B412" s="90"/>
      <c r="C412" s="92"/>
      <c r="D412" s="91"/>
    </row>
    <row r="413" spans="2:4">
      <c r="B413" s="90"/>
      <c r="C413" s="92"/>
      <c r="D413" s="91"/>
    </row>
    <row r="414" spans="2:4">
      <c r="B414" s="90"/>
      <c r="C414" s="92"/>
      <c r="D414" s="91"/>
    </row>
    <row r="415" spans="2:4">
      <c r="B415" s="90"/>
      <c r="C415" s="92"/>
      <c r="D415" s="91"/>
    </row>
    <row r="416" spans="2:4">
      <c r="B416" s="90"/>
      <c r="C416" s="92"/>
      <c r="D416" s="91"/>
    </row>
    <row r="417" spans="2:4">
      <c r="B417" s="90"/>
      <c r="C417" s="92"/>
      <c r="D417" s="91"/>
    </row>
    <row r="418" spans="2:4">
      <c r="B418" s="90"/>
      <c r="C418" s="92"/>
      <c r="D418" s="91"/>
    </row>
    <row r="419" spans="2:4">
      <c r="B419" s="90"/>
      <c r="C419" s="92"/>
      <c r="D419" s="91"/>
    </row>
    <row r="420" spans="2:4">
      <c r="B420" s="90"/>
      <c r="C420" s="92"/>
      <c r="D420" s="91"/>
    </row>
    <row r="421" spans="2:4">
      <c r="B421" s="90"/>
      <c r="C421" s="92"/>
      <c r="D421" s="91"/>
    </row>
    <row r="422" spans="2:4">
      <c r="B422" s="90"/>
      <c r="C422" s="92"/>
      <c r="D422" s="91"/>
    </row>
    <row r="423" spans="2:4">
      <c r="B423" s="90"/>
      <c r="C423" s="92"/>
      <c r="D423" s="91"/>
    </row>
    <row r="424" spans="2:4">
      <c r="B424" s="90"/>
      <c r="C424" s="92"/>
      <c r="D424" s="91"/>
    </row>
    <row r="425" spans="2:4">
      <c r="B425" s="90"/>
      <c r="C425" s="92"/>
      <c r="D425" s="91"/>
    </row>
    <row r="426" spans="2:4">
      <c r="B426" s="90"/>
      <c r="C426" s="92"/>
      <c r="D426" s="91"/>
    </row>
    <row r="427" spans="2:4">
      <c r="B427" s="90"/>
      <c r="C427" s="92"/>
      <c r="D427" s="91"/>
    </row>
    <row r="428" spans="2:4">
      <c r="B428" s="90"/>
      <c r="C428" s="92"/>
      <c r="D428" s="91"/>
    </row>
    <row r="429" spans="2:4">
      <c r="B429" s="90"/>
      <c r="C429" s="92"/>
      <c r="D429" s="91"/>
    </row>
    <row r="430" spans="2:4">
      <c r="B430" s="90"/>
      <c r="C430" s="92"/>
      <c r="D430" s="91"/>
    </row>
    <row r="431" spans="2:4">
      <c r="B431" s="90"/>
      <c r="C431" s="92"/>
      <c r="D431" s="91"/>
    </row>
    <row r="432" spans="2:4">
      <c r="B432" s="90"/>
      <c r="C432" s="92"/>
      <c r="D432" s="91"/>
    </row>
    <row r="433" spans="2:4">
      <c r="B433" s="90"/>
      <c r="C433" s="92"/>
      <c r="D433" s="91"/>
    </row>
    <row r="434" spans="2:4">
      <c r="B434" s="90"/>
      <c r="C434" s="92"/>
      <c r="D434" s="91"/>
    </row>
    <row r="435" spans="2:4">
      <c r="B435" s="90"/>
      <c r="C435" s="92"/>
      <c r="D435" s="91"/>
    </row>
    <row r="436" spans="2:4">
      <c r="B436" s="90"/>
      <c r="C436" s="92"/>
      <c r="D436" s="91"/>
    </row>
    <row r="437" spans="2:4">
      <c r="B437" s="90"/>
      <c r="C437" s="92"/>
      <c r="D437" s="91"/>
    </row>
    <row r="438" spans="2:4">
      <c r="B438" s="90"/>
      <c r="C438" s="92"/>
      <c r="D438" s="91"/>
    </row>
    <row r="439" spans="2:4">
      <c r="B439" s="90"/>
      <c r="C439" s="92"/>
      <c r="D439" s="91"/>
    </row>
    <row r="440" spans="2:4">
      <c r="B440" s="90"/>
      <c r="C440" s="92"/>
      <c r="D440" s="91"/>
    </row>
    <row r="441" spans="2:4">
      <c r="B441" s="90"/>
      <c r="C441" s="92"/>
      <c r="D441" s="91"/>
    </row>
    <row r="442" spans="2:4">
      <c r="B442" s="90"/>
      <c r="C442" s="92"/>
      <c r="D442" s="91"/>
    </row>
    <row r="443" spans="2:4">
      <c r="B443" s="90"/>
      <c r="C443" s="92"/>
      <c r="D443" s="91"/>
    </row>
    <row r="444" spans="2:4">
      <c r="B444" s="90"/>
      <c r="C444" s="92"/>
      <c r="D444" s="91"/>
    </row>
    <row r="445" spans="2:4">
      <c r="B445" s="90"/>
      <c r="C445" s="92"/>
      <c r="D445" s="91"/>
    </row>
    <row r="446" spans="2:4">
      <c r="B446" s="90"/>
      <c r="C446" s="92"/>
      <c r="D446" s="91"/>
    </row>
    <row r="447" spans="2:4">
      <c r="B447" s="90"/>
      <c r="C447" s="92"/>
      <c r="D447" s="91"/>
    </row>
    <row r="448" spans="2:4">
      <c r="B448" s="90"/>
      <c r="C448" s="92"/>
      <c r="D448" s="91"/>
    </row>
    <row r="449" spans="2:4">
      <c r="B449" s="90"/>
      <c r="C449" s="92"/>
      <c r="D449" s="91"/>
    </row>
    <row r="450" spans="2:4">
      <c r="B450" s="90"/>
      <c r="C450" s="92"/>
      <c r="D450" s="91"/>
    </row>
    <row r="451" spans="2:4">
      <c r="B451" s="90"/>
      <c r="C451" s="92"/>
      <c r="D451" s="91"/>
    </row>
    <row r="452" spans="2:4">
      <c r="B452" s="90"/>
      <c r="C452" s="92"/>
      <c r="D452" s="91"/>
    </row>
    <row r="453" spans="2:4">
      <c r="B453" s="90"/>
      <c r="C453" s="92"/>
      <c r="D453" s="91"/>
    </row>
    <row r="454" spans="2:4">
      <c r="B454" s="90"/>
      <c r="C454" s="92"/>
      <c r="D454" s="91"/>
    </row>
    <row r="455" spans="2:4">
      <c r="B455" s="90"/>
      <c r="C455" s="92"/>
      <c r="D455" s="91"/>
    </row>
    <row r="456" spans="2:4">
      <c r="B456" s="90"/>
      <c r="C456" s="92"/>
      <c r="D456" s="91"/>
    </row>
    <row r="457" spans="2:4">
      <c r="B457" s="90"/>
      <c r="C457" s="92"/>
      <c r="D457" s="91"/>
    </row>
    <row r="458" spans="2:4">
      <c r="B458" s="90"/>
      <c r="C458" s="92"/>
      <c r="D458" s="91"/>
    </row>
    <row r="459" spans="2:4">
      <c r="B459" s="90"/>
      <c r="C459" s="92"/>
      <c r="D459" s="91"/>
    </row>
    <row r="460" spans="2:4">
      <c r="B460" s="90"/>
      <c r="C460" s="92"/>
      <c r="D460" s="91"/>
    </row>
    <row r="461" spans="2:4">
      <c r="B461" s="90"/>
      <c r="C461" s="92"/>
      <c r="D461" s="91"/>
    </row>
    <row r="462" spans="2:4">
      <c r="B462" s="90"/>
      <c r="C462" s="92"/>
      <c r="D462" s="91"/>
    </row>
    <row r="463" spans="2:4">
      <c r="B463" s="90"/>
      <c r="C463" s="92"/>
      <c r="D463" s="91"/>
    </row>
    <row r="464" spans="2:4">
      <c r="B464" s="90"/>
      <c r="C464" s="92"/>
      <c r="D464" s="91"/>
    </row>
    <row r="465" spans="2:4">
      <c r="B465" s="90"/>
      <c r="C465" s="92"/>
      <c r="D465" s="91"/>
    </row>
    <row r="466" spans="2:4">
      <c r="B466" s="90"/>
      <c r="C466" s="92"/>
      <c r="D466" s="91"/>
    </row>
    <row r="467" spans="2:4">
      <c r="B467" s="90"/>
      <c r="C467" s="92"/>
      <c r="D467" s="91"/>
    </row>
    <row r="468" spans="2:4">
      <c r="B468" s="90"/>
      <c r="C468" s="92"/>
      <c r="D468" s="91"/>
    </row>
    <row r="469" spans="2:4">
      <c r="B469" s="90"/>
      <c r="C469" s="92"/>
      <c r="D469" s="91"/>
    </row>
    <row r="470" spans="2:4">
      <c r="B470" s="90"/>
      <c r="C470" s="92"/>
      <c r="D470" s="91"/>
    </row>
    <row r="471" spans="2:4">
      <c r="B471" s="90"/>
      <c r="C471" s="92"/>
      <c r="D471" s="91"/>
    </row>
    <row r="472" spans="2:4">
      <c r="B472" s="90"/>
      <c r="C472" s="92"/>
      <c r="D472" s="91"/>
    </row>
    <row r="473" spans="2:4">
      <c r="B473" s="90"/>
      <c r="C473" s="92"/>
      <c r="D473" s="91"/>
    </row>
    <row r="474" spans="2:4">
      <c r="B474" s="90"/>
      <c r="C474" s="92"/>
      <c r="D474" s="91"/>
    </row>
    <row r="475" spans="2:4">
      <c r="B475" s="90"/>
      <c r="C475" s="92"/>
      <c r="D475" s="91"/>
    </row>
    <row r="476" spans="2:4">
      <c r="B476" s="90"/>
      <c r="C476" s="92"/>
      <c r="D476" s="91"/>
    </row>
    <row r="477" spans="2:4">
      <c r="B477" s="90"/>
      <c r="C477" s="92"/>
      <c r="D477" s="91"/>
    </row>
    <row r="478" spans="2:4">
      <c r="B478" s="90"/>
      <c r="C478" s="92"/>
      <c r="D478" s="91"/>
    </row>
    <row r="479" spans="2:4">
      <c r="B479" s="90"/>
      <c r="C479" s="92"/>
      <c r="D479" s="91"/>
    </row>
    <row r="480" spans="2:4">
      <c r="B480" s="90"/>
      <c r="C480" s="92"/>
      <c r="D480" s="91"/>
    </row>
    <row r="481" spans="2:4">
      <c r="B481" s="90"/>
      <c r="C481" s="92"/>
      <c r="D481" s="91"/>
    </row>
    <row r="482" spans="2:4">
      <c r="B482" s="90"/>
      <c r="C482" s="92"/>
      <c r="D482" s="91"/>
    </row>
    <row r="483" spans="2:4">
      <c r="B483" s="90"/>
      <c r="C483" s="92"/>
      <c r="D483" s="91"/>
    </row>
    <row r="484" spans="2:4">
      <c r="B484" s="90"/>
      <c r="C484" s="92"/>
      <c r="D484" s="91"/>
    </row>
    <row r="485" spans="2:4">
      <c r="B485" s="90"/>
      <c r="C485" s="92"/>
      <c r="D485" s="91"/>
    </row>
    <row r="486" spans="2:4">
      <c r="B486" s="90"/>
      <c r="C486" s="92"/>
      <c r="D486" s="91"/>
    </row>
    <row r="487" spans="2:4">
      <c r="B487" s="90"/>
      <c r="C487" s="92"/>
      <c r="D487" s="91"/>
    </row>
    <row r="488" spans="2:4">
      <c r="B488" s="90"/>
      <c r="C488" s="92"/>
      <c r="D488" s="91"/>
    </row>
    <row r="489" spans="2:4">
      <c r="B489" s="90"/>
      <c r="C489" s="92"/>
      <c r="D489" s="91"/>
    </row>
    <row r="490" spans="2:4">
      <c r="B490" s="90"/>
      <c r="C490" s="92"/>
      <c r="D490" s="91"/>
    </row>
    <row r="491" spans="2:4">
      <c r="B491" s="90"/>
      <c r="C491" s="92"/>
      <c r="D491" s="91"/>
    </row>
    <row r="492" spans="2:4">
      <c r="B492" s="90"/>
      <c r="C492" s="92"/>
      <c r="D492" s="91"/>
    </row>
    <row r="493" spans="2:4">
      <c r="B493" s="90"/>
      <c r="C493" s="92"/>
      <c r="D493" s="91"/>
    </row>
    <row r="494" spans="2:4">
      <c r="B494" s="90"/>
      <c r="C494" s="92"/>
      <c r="D494" s="91"/>
    </row>
    <row r="495" spans="2:4">
      <c r="B495" s="90"/>
      <c r="C495" s="92"/>
      <c r="D495" s="91"/>
    </row>
    <row r="496" spans="2:4">
      <c r="B496" s="90"/>
      <c r="C496" s="92"/>
      <c r="D496" s="91"/>
    </row>
    <row r="497" spans="2:4">
      <c r="B497" s="90"/>
      <c r="C497" s="92"/>
      <c r="D497" s="91"/>
    </row>
    <row r="498" spans="2:4">
      <c r="B498" s="90"/>
      <c r="C498" s="92"/>
      <c r="D498" s="91"/>
    </row>
    <row r="499" spans="2:4">
      <c r="B499" s="90"/>
      <c r="C499" s="92"/>
      <c r="D499" s="91"/>
    </row>
    <row r="500" spans="2:4">
      <c r="B500" s="90"/>
      <c r="C500" s="92"/>
      <c r="D500" s="91"/>
    </row>
    <row r="501" spans="2:4">
      <c r="B501" s="90"/>
      <c r="C501" s="92"/>
      <c r="D501" s="91"/>
    </row>
    <row r="502" spans="2:4">
      <c r="B502" s="90"/>
      <c r="C502" s="92"/>
      <c r="D502" s="91"/>
    </row>
    <row r="503" spans="2:4">
      <c r="B503" s="90"/>
      <c r="C503" s="92"/>
      <c r="D503" s="91"/>
    </row>
    <row r="504" spans="2:4">
      <c r="B504" s="90"/>
      <c r="C504" s="92"/>
      <c r="D504" s="91"/>
    </row>
    <row r="505" spans="2:4">
      <c r="B505" s="90"/>
      <c r="C505" s="92"/>
      <c r="D505" s="91"/>
    </row>
    <row r="506" spans="2:4">
      <c r="B506" s="90"/>
      <c r="C506" s="92"/>
      <c r="D506" s="91"/>
    </row>
    <row r="507" spans="2:4">
      <c r="B507" s="90"/>
      <c r="C507" s="92"/>
      <c r="D507" s="91"/>
    </row>
    <row r="508" spans="2:4">
      <c r="B508" s="90"/>
      <c r="C508" s="92"/>
      <c r="D508" s="91"/>
    </row>
    <row r="509" spans="2:4">
      <c r="B509" s="90"/>
      <c r="C509" s="92"/>
      <c r="D509" s="91"/>
    </row>
    <row r="510" spans="2:4">
      <c r="B510" s="90"/>
      <c r="C510" s="92"/>
      <c r="D510" s="91"/>
    </row>
    <row r="511" spans="2:4">
      <c r="B511" s="90"/>
      <c r="C511" s="92"/>
      <c r="D511" s="91"/>
    </row>
    <row r="512" spans="2:4">
      <c r="B512" s="90"/>
      <c r="C512" s="92"/>
      <c r="D512" s="91"/>
    </row>
    <row r="513" spans="2:4">
      <c r="B513" s="90"/>
      <c r="C513" s="92"/>
      <c r="D513" s="91"/>
    </row>
    <row r="514" spans="2:4">
      <c r="B514" s="90"/>
      <c r="C514" s="92"/>
      <c r="D514" s="91"/>
    </row>
    <row r="515" spans="2:4">
      <c r="B515" s="90"/>
      <c r="C515" s="92"/>
      <c r="D515" s="91"/>
    </row>
    <row r="516" spans="2:4">
      <c r="B516" s="90"/>
      <c r="C516" s="92"/>
      <c r="D516" s="91"/>
    </row>
    <row r="517" spans="2:4">
      <c r="B517" s="90"/>
      <c r="C517" s="92"/>
      <c r="D517" s="91"/>
    </row>
    <row r="518" spans="2:4">
      <c r="B518" s="90"/>
      <c r="C518" s="92"/>
      <c r="D518" s="91"/>
    </row>
    <row r="519" spans="2:4">
      <c r="B519" s="90"/>
      <c r="C519" s="92"/>
      <c r="D519" s="91"/>
    </row>
    <row r="520" spans="2:4">
      <c r="B520" s="90"/>
      <c r="C520" s="92"/>
      <c r="D520" s="91"/>
    </row>
    <row r="521" spans="2:4">
      <c r="B521" s="90"/>
      <c r="C521" s="92"/>
      <c r="D521" s="91"/>
    </row>
    <row r="522" spans="2:4">
      <c r="B522" s="90"/>
      <c r="C522" s="92"/>
      <c r="D522" s="91"/>
    </row>
    <row r="523" spans="2:4">
      <c r="B523" s="90"/>
      <c r="C523" s="92"/>
      <c r="D523" s="91"/>
    </row>
    <row r="524" spans="2:4">
      <c r="B524" s="90"/>
      <c r="C524" s="92"/>
      <c r="D524" s="91"/>
    </row>
    <row r="525" spans="2:4">
      <c r="B525" s="90"/>
      <c r="C525" s="92"/>
      <c r="D525" s="91"/>
    </row>
    <row r="526" spans="2:4">
      <c r="B526" s="90"/>
      <c r="C526" s="92"/>
      <c r="D526" s="91"/>
    </row>
    <row r="527" spans="2:4">
      <c r="B527" s="90"/>
      <c r="C527" s="92"/>
      <c r="D527" s="91"/>
    </row>
    <row r="528" spans="2:4">
      <c r="B528" s="90"/>
      <c r="C528" s="92"/>
      <c r="D528" s="91"/>
    </row>
    <row r="529" spans="2:4">
      <c r="B529" s="90"/>
      <c r="C529" s="92"/>
      <c r="D529" s="91"/>
    </row>
    <row r="530" spans="2:4">
      <c r="B530" s="90"/>
      <c r="C530" s="92"/>
      <c r="D530" s="91"/>
    </row>
    <row r="531" spans="2:4">
      <c r="B531" s="90"/>
      <c r="C531" s="92"/>
      <c r="D531" s="91"/>
    </row>
    <row r="532" spans="2:4">
      <c r="B532" s="90"/>
      <c r="C532" s="92"/>
      <c r="D532" s="91"/>
    </row>
    <row r="533" spans="2:4">
      <c r="B533" s="90"/>
      <c r="C533" s="92"/>
      <c r="D533" s="91"/>
    </row>
    <row r="534" spans="2:4">
      <c r="B534" s="90"/>
      <c r="C534" s="92"/>
      <c r="D534" s="91"/>
    </row>
    <row r="535" spans="2:4">
      <c r="B535" s="90"/>
      <c r="C535" s="92"/>
      <c r="D535" s="91"/>
    </row>
    <row r="536" spans="2:4">
      <c r="B536" s="90"/>
      <c r="C536" s="92"/>
      <c r="D536" s="91"/>
    </row>
    <row r="537" spans="2:4">
      <c r="B537" s="90"/>
      <c r="C537" s="92"/>
      <c r="D537" s="91"/>
    </row>
    <row r="538" spans="2:4">
      <c r="B538" s="90"/>
      <c r="C538" s="92"/>
      <c r="D538" s="91"/>
    </row>
    <row r="539" spans="2:4">
      <c r="B539" s="90"/>
      <c r="C539" s="92"/>
      <c r="D539" s="91"/>
    </row>
    <row r="540" spans="2:4">
      <c r="B540" s="90"/>
      <c r="C540" s="92"/>
      <c r="D540" s="91"/>
    </row>
    <row r="541" spans="2:4">
      <c r="B541" s="90"/>
      <c r="C541" s="92"/>
      <c r="D541" s="91"/>
    </row>
    <row r="542" spans="2:4">
      <c r="B542" s="90"/>
      <c r="C542" s="92"/>
      <c r="D542" s="91"/>
    </row>
    <row r="543" spans="2:4">
      <c r="B543" s="90"/>
      <c r="C543" s="92"/>
      <c r="D543" s="91"/>
    </row>
    <row r="544" spans="2:4">
      <c r="B544" s="90"/>
      <c r="C544" s="92"/>
      <c r="D544" s="91"/>
    </row>
    <row r="545" spans="2:4">
      <c r="B545" s="90"/>
      <c r="C545" s="92"/>
      <c r="D545" s="91"/>
    </row>
    <row r="546" spans="2:4">
      <c r="B546" s="90"/>
      <c r="C546" s="92"/>
      <c r="D546" s="91"/>
    </row>
    <row r="547" spans="2:4">
      <c r="B547" s="90"/>
      <c r="C547" s="92"/>
      <c r="D547" s="91"/>
    </row>
    <row r="548" spans="2:4">
      <c r="B548" s="90"/>
      <c r="C548" s="92"/>
      <c r="D548" s="91"/>
    </row>
    <row r="549" spans="2:4">
      <c r="B549" s="90"/>
      <c r="C549" s="92"/>
      <c r="D549" s="91"/>
    </row>
    <row r="550" spans="2:4">
      <c r="B550" s="90"/>
      <c r="C550" s="92"/>
      <c r="D550" s="91"/>
    </row>
    <row r="551" spans="2:4">
      <c r="B551" s="90"/>
      <c r="C551" s="92"/>
      <c r="D551" s="91"/>
    </row>
    <row r="552" spans="2:4">
      <c r="B552" s="90"/>
      <c r="C552" s="92"/>
      <c r="D552" s="91"/>
    </row>
    <row r="553" spans="2:4">
      <c r="B553" s="90"/>
      <c r="C553" s="92"/>
      <c r="D553" s="91"/>
    </row>
    <row r="554" spans="2:4">
      <c r="B554" s="90"/>
      <c r="C554" s="92"/>
      <c r="D554" s="91"/>
    </row>
    <row r="555" spans="2:4">
      <c r="B555" s="90"/>
      <c r="C555" s="92"/>
      <c r="D555" s="91"/>
    </row>
    <row r="556" spans="2:4">
      <c r="B556" s="90"/>
      <c r="C556" s="92"/>
      <c r="D556" s="91"/>
    </row>
    <row r="557" spans="2:4">
      <c r="B557" s="90"/>
      <c r="C557" s="92"/>
      <c r="D557" s="91"/>
    </row>
    <row r="558" spans="2:4">
      <c r="B558" s="90"/>
      <c r="C558" s="92"/>
      <c r="D558" s="91"/>
    </row>
    <row r="559" spans="2:4">
      <c r="B559" s="90"/>
      <c r="C559" s="92"/>
      <c r="D559" s="91"/>
    </row>
    <row r="560" spans="2:4">
      <c r="B560" s="90"/>
      <c r="C560" s="92"/>
      <c r="D560" s="91"/>
    </row>
    <row r="561" spans="2:4">
      <c r="B561" s="90"/>
      <c r="C561" s="92"/>
      <c r="D561" s="91"/>
    </row>
    <row r="562" spans="2:4">
      <c r="B562" s="90"/>
      <c r="C562" s="92"/>
      <c r="D562" s="91"/>
    </row>
    <row r="563" spans="2:4">
      <c r="B563" s="90"/>
      <c r="C563" s="92"/>
      <c r="D563" s="91"/>
    </row>
    <row r="564" spans="2:4">
      <c r="B564" s="90"/>
      <c r="C564" s="92"/>
      <c r="D564" s="91"/>
    </row>
    <row r="565" spans="2:4">
      <c r="B565" s="90"/>
      <c r="C565" s="92"/>
      <c r="D565" s="91"/>
    </row>
    <row r="566" spans="2:4">
      <c r="B566" s="90"/>
      <c r="C566" s="92"/>
      <c r="D566" s="91"/>
    </row>
    <row r="567" spans="2:4">
      <c r="B567" s="90"/>
      <c r="C567" s="92"/>
      <c r="D567" s="91"/>
    </row>
    <row r="568" spans="2:4">
      <c r="B568" s="90"/>
      <c r="C568" s="92"/>
      <c r="D568" s="91"/>
    </row>
    <row r="569" spans="2:4">
      <c r="B569" s="90"/>
      <c r="C569" s="92"/>
      <c r="D569" s="91"/>
    </row>
    <row r="570" spans="2:4">
      <c r="B570" s="90"/>
      <c r="C570" s="92"/>
      <c r="D570" s="91"/>
    </row>
    <row r="571" spans="2:4">
      <c r="B571" s="90"/>
      <c r="C571" s="92"/>
      <c r="D571" s="91"/>
    </row>
    <row r="572" spans="2:4">
      <c r="B572" s="90"/>
      <c r="C572" s="92"/>
      <c r="D572" s="91"/>
    </row>
    <row r="573" spans="2:4">
      <c r="B573" s="90"/>
      <c r="C573" s="92"/>
      <c r="D573" s="91"/>
    </row>
    <row r="574" spans="2:4">
      <c r="B574" s="90"/>
      <c r="C574" s="92"/>
      <c r="D574" s="91"/>
    </row>
    <row r="575" spans="2:4">
      <c r="B575" s="90"/>
      <c r="C575" s="92"/>
      <c r="D575" s="91"/>
    </row>
    <row r="576" spans="2:4">
      <c r="B576" s="90"/>
      <c r="C576" s="92"/>
      <c r="D576" s="91"/>
    </row>
    <row r="577" spans="2:4">
      <c r="B577" s="90"/>
      <c r="C577" s="92"/>
      <c r="D577" s="91"/>
    </row>
    <row r="578" spans="2:4">
      <c r="B578" s="90"/>
      <c r="C578" s="92"/>
      <c r="D578" s="91"/>
    </row>
    <row r="579" spans="2:4">
      <c r="B579" s="90"/>
      <c r="C579" s="92"/>
      <c r="D579" s="91"/>
    </row>
    <row r="580" spans="2:4">
      <c r="B580" s="90"/>
      <c r="C580" s="92"/>
      <c r="D580" s="91"/>
    </row>
    <row r="581" spans="2:4">
      <c r="B581" s="90"/>
      <c r="C581" s="92"/>
      <c r="D581" s="91"/>
    </row>
    <row r="582" spans="2:4">
      <c r="B582" s="90"/>
      <c r="C582" s="92"/>
      <c r="D582" s="91"/>
    </row>
    <row r="583" spans="2:4">
      <c r="B583" s="90"/>
      <c r="C583" s="92"/>
      <c r="D583" s="91"/>
    </row>
    <row r="584" spans="2:4">
      <c r="B584" s="90"/>
      <c r="C584" s="92"/>
      <c r="D584" s="91"/>
    </row>
    <row r="585" spans="2:4">
      <c r="B585" s="90"/>
      <c r="C585" s="92"/>
      <c r="D585" s="91"/>
    </row>
    <row r="586" spans="2:4">
      <c r="B586" s="90"/>
      <c r="C586" s="92"/>
      <c r="D586" s="91"/>
    </row>
    <row r="587" spans="2:4">
      <c r="B587" s="90"/>
      <c r="C587" s="92"/>
      <c r="D587" s="91"/>
    </row>
    <row r="588" spans="2:4">
      <c r="B588" s="90"/>
      <c r="C588" s="92"/>
      <c r="D588" s="91"/>
    </row>
    <row r="589" spans="2:4">
      <c r="B589" s="90"/>
      <c r="C589" s="92"/>
      <c r="D589" s="91"/>
    </row>
    <row r="590" spans="2:4">
      <c r="B590" s="90"/>
      <c r="C590" s="92"/>
      <c r="D590" s="91"/>
    </row>
    <row r="591" spans="2:4">
      <c r="B591" s="90"/>
      <c r="C591" s="92"/>
      <c r="D591" s="91"/>
    </row>
    <row r="592" spans="2:4">
      <c r="B592" s="90"/>
      <c r="C592" s="92"/>
      <c r="D592" s="91"/>
    </row>
    <row r="593" spans="2:4">
      <c r="B593" s="90"/>
      <c r="C593" s="92"/>
      <c r="D593" s="91"/>
    </row>
    <row r="594" spans="2:4">
      <c r="B594" s="90"/>
      <c r="C594" s="92"/>
      <c r="D594" s="91"/>
    </row>
    <row r="595" spans="2:4">
      <c r="B595" s="90"/>
      <c r="C595" s="92"/>
      <c r="D595" s="91"/>
    </row>
    <row r="596" spans="2:4">
      <c r="B596" s="90"/>
      <c r="C596" s="92"/>
      <c r="D596" s="91"/>
    </row>
    <row r="597" spans="2:4">
      <c r="B597" s="90"/>
      <c r="C597" s="92"/>
      <c r="D597" s="91"/>
    </row>
    <row r="598" spans="2:4">
      <c r="B598" s="90"/>
      <c r="C598" s="92"/>
      <c r="D598" s="91"/>
    </row>
    <row r="599" spans="2:4">
      <c r="B599" s="90"/>
      <c r="C599" s="92"/>
      <c r="D599" s="91"/>
    </row>
    <row r="600" spans="2:4">
      <c r="B600" s="90"/>
      <c r="C600" s="92"/>
      <c r="D600" s="91"/>
    </row>
    <row r="601" spans="2:4">
      <c r="B601" s="90"/>
      <c r="C601" s="92"/>
      <c r="D601" s="91"/>
    </row>
    <row r="602" spans="2:4">
      <c r="B602" s="90"/>
      <c r="C602" s="92"/>
      <c r="D602" s="91"/>
    </row>
    <row r="603" spans="2:4">
      <c r="B603" s="90"/>
      <c r="C603" s="92"/>
      <c r="D603" s="91"/>
    </row>
    <row r="604" spans="2:4">
      <c r="B604" s="90"/>
      <c r="C604" s="92"/>
      <c r="D604" s="91"/>
    </row>
    <row r="605" spans="2:4">
      <c r="B605" s="90"/>
      <c r="C605" s="92"/>
      <c r="D605" s="91"/>
    </row>
    <row r="606" spans="2:4">
      <c r="B606" s="90"/>
      <c r="C606" s="92"/>
      <c r="D606" s="91"/>
    </row>
    <row r="607" spans="2:4">
      <c r="B607" s="90"/>
      <c r="C607" s="92"/>
      <c r="D607" s="91"/>
    </row>
    <row r="608" spans="2:4">
      <c r="B608" s="90"/>
      <c r="C608" s="92"/>
      <c r="D608" s="91"/>
    </row>
    <row r="609" spans="2:4">
      <c r="B609" s="90"/>
      <c r="C609" s="92"/>
      <c r="D609" s="91"/>
    </row>
    <row r="610" spans="2:4">
      <c r="B610" s="90"/>
      <c r="C610" s="92"/>
      <c r="D610" s="91"/>
    </row>
    <row r="611" spans="2:4">
      <c r="B611" s="90"/>
      <c r="C611" s="92"/>
      <c r="D611" s="91"/>
    </row>
    <row r="612" spans="2:4">
      <c r="B612" s="90"/>
      <c r="C612" s="92"/>
      <c r="D612" s="91"/>
    </row>
    <row r="613" spans="2:4">
      <c r="B613" s="90"/>
      <c r="C613" s="92"/>
      <c r="D613" s="91"/>
    </row>
    <row r="614" spans="2:4">
      <c r="B614" s="90"/>
      <c r="C614" s="92"/>
      <c r="D614" s="91"/>
    </row>
    <row r="615" spans="2:4">
      <c r="B615" s="90"/>
      <c r="C615" s="92"/>
      <c r="D615" s="91"/>
    </row>
    <row r="616" spans="2:4">
      <c r="B616" s="90"/>
      <c r="C616" s="92"/>
      <c r="D616" s="91"/>
    </row>
    <row r="617" spans="2:4">
      <c r="B617" s="90"/>
      <c r="C617" s="92"/>
      <c r="D617" s="91"/>
    </row>
    <row r="618" spans="2:4">
      <c r="B618" s="90"/>
      <c r="C618" s="92"/>
      <c r="D618" s="91"/>
    </row>
    <row r="619" spans="2:4">
      <c r="B619" s="90"/>
      <c r="C619" s="92"/>
      <c r="D619" s="91"/>
    </row>
    <row r="620" spans="2:4">
      <c r="B620" s="90"/>
      <c r="C620" s="92"/>
      <c r="D620" s="91"/>
    </row>
    <row r="621" spans="2:4">
      <c r="B621" s="90"/>
      <c r="C621" s="92"/>
      <c r="D621" s="91"/>
    </row>
    <row r="622" spans="2:4">
      <c r="B622" s="90"/>
      <c r="C622" s="92"/>
      <c r="D622" s="91"/>
    </row>
    <row r="623" spans="2:4">
      <c r="B623" s="90"/>
      <c r="C623" s="92"/>
      <c r="D623" s="91"/>
    </row>
    <row r="624" spans="2:4">
      <c r="B624" s="90"/>
      <c r="C624" s="92"/>
      <c r="D624" s="91"/>
    </row>
    <row r="625" spans="2:4">
      <c r="B625" s="90"/>
      <c r="C625" s="92"/>
      <c r="D625" s="91"/>
    </row>
    <row r="626" spans="2:4">
      <c r="B626" s="90"/>
      <c r="C626" s="92"/>
      <c r="D626" s="91"/>
    </row>
    <row r="627" spans="2:4">
      <c r="B627" s="90"/>
      <c r="C627" s="92"/>
      <c r="D627" s="91"/>
    </row>
    <row r="628" spans="2:4">
      <c r="B628" s="90"/>
      <c r="C628" s="92"/>
      <c r="D628" s="91"/>
    </row>
    <row r="629" spans="2:4">
      <c r="B629" s="90"/>
      <c r="C629" s="92"/>
      <c r="D629" s="91"/>
    </row>
    <row r="630" spans="2:4">
      <c r="B630" s="90"/>
      <c r="C630" s="92"/>
      <c r="D630" s="91"/>
    </row>
    <row r="631" spans="2:4">
      <c r="B631" s="90"/>
      <c r="C631" s="92"/>
      <c r="D631" s="91"/>
    </row>
    <row r="632" spans="2:4">
      <c r="B632" s="90"/>
      <c r="C632" s="92"/>
      <c r="D632" s="91"/>
    </row>
    <row r="633" spans="2:4">
      <c r="B633" s="90"/>
      <c r="C633" s="92"/>
      <c r="D633" s="91"/>
    </row>
    <row r="634" spans="2:4">
      <c r="B634" s="90"/>
      <c r="C634" s="92"/>
      <c r="D634" s="91"/>
    </row>
    <row r="635" spans="2:4">
      <c r="B635" s="90"/>
      <c r="C635" s="92"/>
      <c r="D635" s="91"/>
    </row>
    <row r="636" spans="2:4">
      <c r="B636" s="90"/>
      <c r="C636" s="92"/>
      <c r="D636" s="91"/>
    </row>
    <row r="637" spans="2:4">
      <c r="B637" s="90"/>
      <c r="C637" s="92"/>
      <c r="D637" s="91"/>
    </row>
    <row r="638" spans="2:4">
      <c r="B638" s="90"/>
      <c r="C638" s="92"/>
      <c r="D638" s="91"/>
    </row>
    <row r="639" spans="2:4">
      <c r="B639" s="90"/>
      <c r="C639" s="92"/>
      <c r="D639" s="91"/>
    </row>
    <row r="640" spans="2:4">
      <c r="B640" s="90"/>
      <c r="C640" s="92"/>
      <c r="D640" s="91"/>
    </row>
    <row r="641" spans="2:4">
      <c r="B641" s="90"/>
      <c r="C641" s="92"/>
      <c r="D641" s="91"/>
    </row>
    <row r="642" spans="2:4">
      <c r="B642" s="90"/>
      <c r="C642" s="92"/>
      <c r="D642" s="91"/>
    </row>
    <row r="643" spans="2:4">
      <c r="B643" s="90"/>
      <c r="C643" s="92"/>
      <c r="D643" s="91"/>
    </row>
    <row r="644" spans="2:4">
      <c r="B644" s="90"/>
      <c r="C644" s="92"/>
      <c r="D644" s="91"/>
    </row>
    <row r="645" spans="2:4">
      <c r="B645" s="90"/>
      <c r="C645" s="92"/>
      <c r="D645" s="91"/>
    </row>
    <row r="646" spans="2:4">
      <c r="B646" s="90"/>
      <c r="C646" s="92"/>
      <c r="D646" s="91"/>
    </row>
    <row r="647" spans="2:4">
      <c r="B647" s="90"/>
      <c r="C647" s="92"/>
      <c r="D647" s="91"/>
    </row>
    <row r="648" spans="2:4">
      <c r="B648" s="90"/>
      <c r="C648" s="92"/>
      <c r="D648" s="91"/>
    </row>
    <row r="649" spans="2:4">
      <c r="B649" s="90"/>
      <c r="C649" s="92"/>
      <c r="D649" s="91"/>
    </row>
    <row r="650" spans="2:4">
      <c r="B650" s="90"/>
      <c r="C650" s="92"/>
      <c r="D650" s="91"/>
    </row>
    <row r="651" spans="2:4">
      <c r="B651" s="90"/>
      <c r="C651" s="92"/>
      <c r="D651" s="91"/>
    </row>
    <row r="652" spans="2:4">
      <c r="B652" s="90"/>
      <c r="C652" s="92"/>
      <c r="D652" s="91"/>
    </row>
    <row r="653" spans="2:4">
      <c r="B653" s="90"/>
      <c r="C653" s="92"/>
      <c r="D653" s="91"/>
    </row>
    <row r="654" spans="2:4">
      <c r="B654" s="90"/>
      <c r="C654" s="92"/>
      <c r="D654" s="91"/>
    </row>
    <row r="655" spans="2:4">
      <c r="B655" s="90"/>
      <c r="C655" s="92"/>
      <c r="D655" s="91"/>
    </row>
    <row r="656" spans="2:4">
      <c r="B656" s="90"/>
      <c r="C656" s="92"/>
      <c r="D656" s="91"/>
    </row>
    <row r="657" spans="2:4">
      <c r="B657" s="90"/>
      <c r="C657" s="92"/>
      <c r="D657" s="91"/>
    </row>
    <row r="658" spans="2:4">
      <c r="B658" s="90"/>
      <c r="C658" s="92"/>
      <c r="D658" s="91"/>
    </row>
    <row r="659" spans="2:4">
      <c r="B659" s="90"/>
      <c r="C659" s="92"/>
      <c r="D659" s="91"/>
    </row>
    <row r="660" spans="2:4">
      <c r="B660" s="90"/>
      <c r="C660" s="92"/>
      <c r="D660" s="91"/>
    </row>
    <row r="661" spans="2:4">
      <c r="B661" s="90"/>
      <c r="C661" s="92"/>
      <c r="D661" s="91"/>
    </row>
    <row r="662" spans="2:4">
      <c r="B662" s="90"/>
      <c r="C662" s="92"/>
      <c r="D662" s="91"/>
    </row>
    <row r="663" spans="2:4">
      <c r="B663" s="90"/>
      <c r="C663" s="92"/>
      <c r="D663" s="91"/>
    </row>
    <row r="664" spans="2:4">
      <c r="B664" s="90"/>
      <c r="C664" s="92"/>
      <c r="D664" s="91"/>
    </row>
    <row r="665" spans="2:4">
      <c r="B665" s="90"/>
      <c r="C665" s="92"/>
      <c r="D665" s="91"/>
    </row>
    <row r="666" spans="2:4">
      <c r="B666" s="90"/>
      <c r="C666" s="92"/>
      <c r="D666" s="91"/>
    </row>
    <row r="667" spans="2:4">
      <c r="B667" s="90"/>
      <c r="C667" s="92"/>
      <c r="D667" s="91"/>
    </row>
    <row r="668" spans="2:4">
      <c r="B668" s="90"/>
      <c r="C668" s="92"/>
      <c r="D668" s="91"/>
    </row>
    <row r="669" spans="2:4">
      <c r="B669" s="90"/>
      <c r="C669" s="92"/>
      <c r="D669" s="91"/>
    </row>
    <row r="670" spans="2:4">
      <c r="B670" s="90"/>
      <c r="C670" s="92"/>
      <c r="D670" s="91"/>
    </row>
    <row r="671" spans="2:4">
      <c r="B671" s="90"/>
      <c r="C671" s="92"/>
      <c r="D671" s="91"/>
    </row>
    <row r="672" spans="2:4">
      <c r="B672" s="90"/>
      <c r="C672" s="92"/>
      <c r="D672" s="91"/>
    </row>
    <row r="673" spans="2:4">
      <c r="B673" s="90"/>
      <c r="C673" s="92"/>
      <c r="D673" s="91"/>
    </row>
    <row r="674" spans="2:4">
      <c r="B674" s="90"/>
      <c r="C674" s="92"/>
      <c r="D674" s="91"/>
    </row>
    <row r="675" spans="2:4">
      <c r="B675" s="90"/>
      <c r="C675" s="92"/>
      <c r="D675" s="91"/>
    </row>
    <row r="676" spans="2:4">
      <c r="B676" s="90"/>
      <c r="C676" s="92"/>
      <c r="D676" s="91"/>
    </row>
    <row r="677" spans="2:4">
      <c r="B677" s="90"/>
      <c r="C677" s="92"/>
      <c r="D677" s="91"/>
    </row>
    <row r="678" spans="2:4">
      <c r="B678" s="90"/>
      <c r="C678" s="92"/>
      <c r="D678" s="91"/>
    </row>
    <row r="679" spans="2:4">
      <c r="B679" s="90"/>
      <c r="C679" s="92"/>
      <c r="D679" s="91"/>
    </row>
    <row r="680" spans="2:4">
      <c r="B680" s="90"/>
      <c r="C680" s="92"/>
      <c r="D680" s="91"/>
    </row>
    <row r="681" spans="2:4">
      <c r="B681" s="90"/>
      <c r="C681" s="92"/>
      <c r="D681" s="91"/>
    </row>
    <row r="682" spans="2:4">
      <c r="B682" s="90"/>
      <c r="C682" s="92"/>
      <c r="D682" s="91"/>
    </row>
    <row r="683" spans="2:4">
      <c r="B683" s="90"/>
      <c r="C683" s="92"/>
      <c r="D683" s="91"/>
    </row>
    <row r="684" spans="2:4">
      <c r="B684" s="90"/>
      <c r="C684" s="92"/>
      <c r="D684" s="91"/>
    </row>
    <row r="685" spans="2:4">
      <c r="B685" s="90"/>
      <c r="C685" s="92"/>
      <c r="D685" s="91"/>
    </row>
    <row r="686" spans="2:4">
      <c r="B686" s="90"/>
      <c r="C686" s="92"/>
      <c r="D686" s="91"/>
    </row>
    <row r="687" spans="2:4">
      <c r="B687" s="90"/>
      <c r="C687" s="92"/>
      <c r="D687" s="91"/>
    </row>
    <row r="688" spans="2:4">
      <c r="B688" s="90"/>
      <c r="C688" s="92"/>
      <c r="D688" s="91"/>
    </row>
    <row r="689" spans="2:4">
      <c r="B689" s="90"/>
      <c r="C689" s="92"/>
      <c r="D689" s="91"/>
    </row>
    <row r="690" spans="2:4">
      <c r="B690" s="90"/>
      <c r="C690" s="92"/>
      <c r="D690" s="91"/>
    </row>
    <row r="691" spans="2:4">
      <c r="B691" s="90"/>
      <c r="C691" s="92"/>
      <c r="D691" s="91"/>
    </row>
    <row r="692" spans="2:4">
      <c r="B692" s="90"/>
      <c r="C692" s="92"/>
      <c r="D692" s="91"/>
    </row>
    <row r="693" spans="2:4">
      <c r="B693" s="90"/>
      <c r="C693" s="92"/>
      <c r="D693" s="91"/>
    </row>
    <row r="694" spans="2:4">
      <c r="B694" s="90"/>
      <c r="C694" s="92"/>
      <c r="D694" s="91"/>
    </row>
    <row r="695" spans="2:4">
      <c r="B695" s="90"/>
      <c r="C695" s="92"/>
      <c r="D695" s="91"/>
    </row>
    <row r="696" spans="2:4">
      <c r="B696" s="90"/>
      <c r="C696" s="92"/>
      <c r="D696" s="91"/>
    </row>
    <row r="697" spans="2:4">
      <c r="B697" s="90"/>
      <c r="C697" s="92"/>
      <c r="D697" s="91"/>
    </row>
    <row r="698" spans="2:4">
      <c r="B698" s="90"/>
      <c r="C698" s="92"/>
      <c r="D698" s="91"/>
    </row>
    <row r="699" spans="2:4">
      <c r="B699" s="90"/>
      <c r="C699" s="92"/>
      <c r="D699" s="91"/>
    </row>
    <row r="700" spans="2:4">
      <c r="B700" s="90"/>
      <c r="C700" s="92"/>
      <c r="D700" s="91"/>
    </row>
    <row r="701" spans="2:4">
      <c r="B701" s="90"/>
      <c r="C701" s="92"/>
      <c r="D701" s="91"/>
    </row>
    <row r="702" spans="2:4">
      <c r="B702" s="90"/>
      <c r="C702" s="92"/>
      <c r="D702" s="91"/>
    </row>
    <row r="703" spans="2:4">
      <c r="B703" s="90"/>
      <c r="C703" s="92"/>
      <c r="D703" s="91"/>
    </row>
    <row r="704" spans="2:4">
      <c r="B704" s="90"/>
      <c r="C704" s="92"/>
      <c r="D704" s="91"/>
    </row>
    <row r="705" spans="2:4">
      <c r="B705" s="90"/>
      <c r="C705" s="92"/>
      <c r="D705" s="91"/>
    </row>
    <row r="706" spans="2:4">
      <c r="B706" s="90"/>
      <c r="C706" s="92"/>
      <c r="D706" s="91"/>
    </row>
    <row r="707" spans="2:4">
      <c r="B707" s="90"/>
      <c r="C707" s="92"/>
      <c r="D707" s="91"/>
    </row>
    <row r="708" spans="2:4">
      <c r="B708" s="90"/>
      <c r="C708" s="92"/>
      <c r="D708" s="91"/>
    </row>
    <row r="709" spans="2:4">
      <c r="B709" s="90"/>
      <c r="C709" s="92"/>
      <c r="D709" s="91"/>
    </row>
    <row r="710" spans="2:4">
      <c r="B710" s="90"/>
      <c r="C710" s="92"/>
      <c r="D710" s="91"/>
    </row>
    <row r="711" spans="2:4">
      <c r="B711" s="90"/>
      <c r="C711" s="92"/>
      <c r="D711" s="91"/>
    </row>
    <row r="712" spans="2:4">
      <c r="B712" s="90"/>
      <c r="C712" s="92"/>
      <c r="D712" s="91"/>
    </row>
    <row r="713" spans="2:4">
      <c r="B713" s="90"/>
      <c r="C713" s="92"/>
      <c r="D713" s="91"/>
    </row>
    <row r="714" spans="2:4">
      <c r="B714" s="90"/>
      <c r="C714" s="92"/>
      <c r="D714" s="91"/>
    </row>
    <row r="715" spans="2:4">
      <c r="B715" s="90"/>
      <c r="C715" s="92"/>
      <c r="D715" s="91"/>
    </row>
    <row r="716" spans="2:4">
      <c r="B716" s="90"/>
      <c r="C716" s="92"/>
      <c r="D716" s="91"/>
    </row>
    <row r="717" spans="2:4">
      <c r="B717" s="90"/>
      <c r="C717" s="92"/>
      <c r="D717" s="91"/>
    </row>
    <row r="718" spans="2:4">
      <c r="B718" s="90"/>
      <c r="C718" s="92"/>
      <c r="D718" s="91"/>
    </row>
    <row r="719" spans="2:4">
      <c r="B719" s="90"/>
      <c r="C719" s="92"/>
      <c r="D719" s="91"/>
    </row>
    <row r="720" spans="2:4">
      <c r="B720" s="90"/>
      <c r="C720" s="92"/>
      <c r="D720" s="91"/>
    </row>
    <row r="721" spans="2:4">
      <c r="B721" s="90"/>
      <c r="C721" s="92"/>
      <c r="D721" s="91"/>
    </row>
    <row r="722" spans="2:4">
      <c r="B722" s="90"/>
      <c r="C722" s="92"/>
      <c r="D722" s="91"/>
    </row>
    <row r="723" spans="2:4">
      <c r="B723" s="90"/>
      <c r="C723" s="92"/>
      <c r="D723" s="91"/>
    </row>
    <row r="724" spans="2:4">
      <c r="B724" s="90"/>
      <c r="C724" s="92"/>
      <c r="D724" s="91"/>
    </row>
    <row r="725" spans="2:4">
      <c r="B725" s="90"/>
      <c r="C725" s="92"/>
      <c r="D725" s="91"/>
    </row>
    <row r="726" spans="2:4">
      <c r="B726" s="90"/>
      <c r="C726" s="92"/>
      <c r="D726" s="91"/>
    </row>
    <row r="727" spans="2:4">
      <c r="B727" s="90"/>
      <c r="C727" s="92"/>
      <c r="D727" s="91"/>
    </row>
    <row r="728" spans="2:4">
      <c r="B728" s="90"/>
      <c r="C728" s="92"/>
      <c r="D728" s="91"/>
    </row>
    <row r="729" spans="2:4">
      <c r="B729" s="90"/>
      <c r="C729" s="92"/>
      <c r="D729" s="91"/>
    </row>
    <row r="730" spans="2:4">
      <c r="B730" s="90"/>
      <c r="C730" s="92"/>
      <c r="D730" s="91"/>
    </row>
    <row r="731" spans="2:4">
      <c r="B731" s="90"/>
      <c r="C731" s="92"/>
      <c r="D731" s="91"/>
    </row>
    <row r="732" spans="2:4">
      <c r="B732" s="90"/>
      <c r="C732" s="92"/>
      <c r="D732" s="91"/>
    </row>
    <row r="733" spans="2:4">
      <c r="B733" s="90"/>
      <c r="C733" s="92"/>
      <c r="D733" s="91"/>
    </row>
    <row r="734" spans="2:4">
      <c r="B734" s="90"/>
      <c r="C734" s="92"/>
      <c r="D734" s="91"/>
    </row>
    <row r="735" spans="2:4">
      <c r="B735" s="90"/>
      <c r="C735" s="92"/>
      <c r="D735" s="91"/>
    </row>
    <row r="736" spans="2:4">
      <c r="B736" s="90"/>
      <c r="C736" s="92"/>
      <c r="D736" s="91"/>
    </row>
    <row r="737" spans="2:4">
      <c r="B737" s="90"/>
      <c r="C737" s="92"/>
      <c r="D737" s="91"/>
    </row>
    <row r="738" spans="2:4">
      <c r="B738" s="90"/>
      <c r="C738" s="92"/>
      <c r="D738" s="91"/>
    </row>
    <row r="739" spans="2:4">
      <c r="B739" s="90"/>
      <c r="C739" s="92"/>
      <c r="D739" s="91"/>
    </row>
    <row r="740" spans="2:4">
      <c r="B740" s="90"/>
      <c r="C740" s="92"/>
      <c r="D740" s="91"/>
    </row>
    <row r="741" spans="2:4">
      <c r="B741" s="90"/>
      <c r="C741" s="92"/>
      <c r="D741" s="91"/>
    </row>
    <row r="742" spans="2:4">
      <c r="B742" s="90"/>
      <c r="C742" s="92"/>
      <c r="D742" s="91"/>
    </row>
    <row r="743" spans="2:4">
      <c r="B743" s="90"/>
      <c r="C743" s="92"/>
      <c r="D743" s="91"/>
    </row>
    <row r="744" spans="2:4">
      <c r="B744" s="90"/>
      <c r="C744" s="92"/>
      <c r="D744" s="91"/>
    </row>
    <row r="745" spans="2:4">
      <c r="B745" s="90"/>
      <c r="C745" s="92"/>
      <c r="D745" s="91"/>
    </row>
    <row r="746" spans="2:4">
      <c r="B746" s="90"/>
      <c r="C746" s="92"/>
      <c r="D746" s="91"/>
    </row>
    <row r="747" spans="2:4">
      <c r="B747" s="90"/>
      <c r="C747" s="92"/>
      <c r="D747" s="91"/>
    </row>
    <row r="748" spans="2:4">
      <c r="B748" s="90"/>
      <c r="C748" s="92"/>
      <c r="D748" s="91"/>
    </row>
    <row r="749" spans="2:4">
      <c r="B749" s="90"/>
      <c r="C749" s="92"/>
      <c r="D749" s="91"/>
    </row>
    <row r="750" spans="2:4">
      <c r="B750" s="90"/>
      <c r="C750" s="92"/>
      <c r="D750" s="91"/>
    </row>
    <row r="751" spans="2:4">
      <c r="B751" s="90"/>
      <c r="C751" s="92"/>
      <c r="D751" s="91"/>
    </row>
    <row r="752" spans="2:4">
      <c r="B752" s="90"/>
      <c r="C752" s="92"/>
      <c r="D752" s="91"/>
    </row>
    <row r="753" spans="2:4">
      <c r="B753" s="90"/>
      <c r="C753" s="92"/>
      <c r="D753" s="91"/>
    </row>
    <row r="754" spans="2:4">
      <c r="B754" s="90"/>
      <c r="C754" s="92"/>
      <c r="D754" s="91"/>
    </row>
    <row r="755" spans="2:4">
      <c r="B755" s="90"/>
      <c r="C755" s="92"/>
      <c r="D755" s="91"/>
    </row>
    <row r="756" spans="2:4">
      <c r="B756" s="90"/>
      <c r="C756" s="92"/>
      <c r="D756" s="91"/>
    </row>
    <row r="757" spans="2:4">
      <c r="B757" s="90"/>
      <c r="C757" s="92"/>
      <c r="D757" s="91"/>
    </row>
    <row r="758" spans="2:4">
      <c r="B758" s="90"/>
      <c r="C758" s="92"/>
      <c r="D758" s="91"/>
    </row>
    <row r="759" spans="2:4">
      <c r="B759" s="90"/>
      <c r="C759" s="92"/>
      <c r="D759" s="91"/>
    </row>
    <row r="760" spans="2:4">
      <c r="B760" s="90"/>
      <c r="C760" s="92"/>
      <c r="D760" s="91"/>
    </row>
    <row r="761" spans="2:4">
      <c r="B761" s="90"/>
      <c r="C761" s="92"/>
      <c r="D761" s="91"/>
    </row>
    <row r="762" spans="2:4">
      <c r="B762" s="90"/>
      <c r="C762" s="92"/>
      <c r="D762" s="91"/>
    </row>
    <row r="763" spans="2:4">
      <c r="B763" s="90"/>
      <c r="C763" s="92"/>
      <c r="D763" s="91"/>
    </row>
    <row r="764" spans="2:4">
      <c r="B764" s="90"/>
      <c r="C764" s="92"/>
      <c r="D764" s="91"/>
    </row>
    <row r="765" spans="2:4">
      <c r="B765" s="90"/>
      <c r="C765" s="92"/>
      <c r="D765" s="91"/>
    </row>
    <row r="766" spans="2:4">
      <c r="B766" s="90"/>
      <c r="C766" s="92"/>
      <c r="D766" s="91"/>
    </row>
    <row r="767" spans="2:4">
      <c r="B767" s="90"/>
      <c r="C767" s="92"/>
      <c r="D767" s="91"/>
    </row>
    <row r="768" spans="2:4">
      <c r="B768" s="90"/>
      <c r="C768" s="92"/>
      <c r="D768" s="91"/>
    </row>
    <row r="769" spans="2:4">
      <c r="B769" s="90"/>
      <c r="C769" s="92"/>
      <c r="D769" s="91"/>
    </row>
    <row r="770" spans="2:4">
      <c r="B770" s="90"/>
      <c r="C770" s="92"/>
      <c r="D770" s="91"/>
    </row>
    <row r="771" spans="2:4">
      <c r="B771" s="90"/>
      <c r="C771" s="92"/>
      <c r="D771" s="91"/>
    </row>
    <row r="772" spans="2:4">
      <c r="B772" s="90"/>
      <c r="C772" s="92"/>
      <c r="D772" s="91"/>
    </row>
    <row r="773" spans="2:4">
      <c r="B773" s="90"/>
      <c r="C773" s="92"/>
      <c r="D773" s="91"/>
    </row>
    <row r="774" spans="2:4">
      <c r="B774" s="90"/>
      <c r="C774" s="92"/>
      <c r="D774" s="91"/>
    </row>
    <row r="775" spans="2:4">
      <c r="B775" s="90"/>
      <c r="C775" s="92"/>
      <c r="D775" s="91"/>
    </row>
    <row r="776" spans="2:4">
      <c r="B776" s="90"/>
      <c r="C776" s="92"/>
      <c r="D776" s="91"/>
    </row>
    <row r="777" spans="2:4">
      <c r="B777" s="90"/>
      <c r="C777" s="92"/>
      <c r="D777" s="91"/>
    </row>
    <row r="778" spans="2:4">
      <c r="B778" s="90"/>
      <c r="C778" s="92"/>
      <c r="D778" s="91"/>
    </row>
    <row r="779" spans="2:4">
      <c r="B779" s="90"/>
      <c r="C779" s="92"/>
      <c r="D779" s="91"/>
    </row>
    <row r="780" spans="2:4">
      <c r="B780" s="90"/>
      <c r="C780" s="92"/>
      <c r="D780" s="91"/>
    </row>
    <row r="781" spans="2:4">
      <c r="B781" s="90"/>
      <c r="C781" s="92"/>
      <c r="D781" s="91"/>
    </row>
    <row r="782" spans="2:4">
      <c r="B782" s="90"/>
      <c r="C782" s="92"/>
      <c r="D782" s="91"/>
    </row>
    <row r="783" spans="2:4">
      <c r="B783" s="90"/>
      <c r="C783" s="92"/>
      <c r="D783" s="91"/>
    </row>
    <row r="784" spans="2:4">
      <c r="B784" s="90"/>
      <c r="C784" s="92"/>
      <c r="D784" s="91"/>
    </row>
    <row r="785" spans="2:4">
      <c r="B785" s="90"/>
      <c r="C785" s="92"/>
      <c r="D785" s="91"/>
    </row>
    <row r="786" spans="2:4">
      <c r="B786" s="90"/>
      <c r="C786" s="92"/>
      <c r="D786" s="91"/>
    </row>
    <row r="787" spans="2:4">
      <c r="B787" s="90"/>
      <c r="C787" s="92"/>
      <c r="D787" s="91"/>
    </row>
    <row r="788" spans="2:4">
      <c r="B788" s="90"/>
      <c r="C788" s="92"/>
      <c r="D788" s="91"/>
    </row>
    <row r="789" spans="2:4">
      <c r="B789" s="90"/>
      <c r="C789" s="92"/>
      <c r="D789" s="91"/>
    </row>
    <row r="790" spans="2:4">
      <c r="B790" s="90"/>
      <c r="C790" s="92"/>
      <c r="D790" s="91"/>
    </row>
    <row r="791" spans="2:4">
      <c r="B791" s="90"/>
      <c r="C791" s="92"/>
      <c r="D791" s="91"/>
    </row>
    <row r="792" spans="2:4">
      <c r="B792" s="90"/>
      <c r="C792" s="92"/>
      <c r="D792" s="91"/>
    </row>
    <row r="793" spans="2:4">
      <c r="B793" s="90"/>
      <c r="C793" s="92"/>
      <c r="D793" s="91"/>
    </row>
    <row r="794" spans="2:4">
      <c r="B794" s="90"/>
      <c r="C794" s="92"/>
      <c r="D794" s="91"/>
    </row>
    <row r="795" spans="2:4">
      <c r="B795" s="90"/>
      <c r="C795" s="92"/>
      <c r="D795" s="91"/>
    </row>
    <row r="796" spans="2:4">
      <c r="B796" s="90"/>
      <c r="C796" s="92"/>
      <c r="D796" s="91"/>
    </row>
    <row r="797" spans="2:4">
      <c r="B797" s="90"/>
      <c r="C797" s="92"/>
      <c r="D797" s="91"/>
    </row>
    <row r="798" spans="2:4">
      <c r="B798" s="90"/>
      <c r="C798" s="92"/>
      <c r="D798" s="91"/>
    </row>
    <row r="799" spans="2:4">
      <c r="B799" s="90"/>
      <c r="C799" s="92"/>
      <c r="D799" s="91"/>
    </row>
    <row r="800" spans="2:4">
      <c r="B800" s="90"/>
      <c r="C800" s="92"/>
      <c r="D800" s="91"/>
    </row>
    <row r="801" spans="2:4">
      <c r="B801" s="90"/>
      <c r="C801" s="92"/>
      <c r="D801" s="91"/>
    </row>
    <row r="802" spans="2:4">
      <c r="B802" s="90"/>
      <c r="C802" s="92"/>
      <c r="D802" s="91"/>
    </row>
    <row r="803" spans="2:4">
      <c r="B803" s="90"/>
      <c r="C803" s="92"/>
      <c r="D803" s="91"/>
    </row>
    <row r="804" spans="2:4">
      <c r="B804" s="90"/>
      <c r="C804" s="92"/>
      <c r="D804" s="91"/>
    </row>
    <row r="805" spans="2:4">
      <c r="B805" s="90"/>
      <c r="C805" s="92"/>
      <c r="D805" s="91"/>
    </row>
    <row r="806" spans="2:4">
      <c r="B806" s="90"/>
      <c r="C806" s="92"/>
      <c r="D806" s="91"/>
    </row>
    <row r="807" spans="2:4">
      <c r="B807" s="90"/>
      <c r="C807" s="92"/>
      <c r="D807" s="91"/>
    </row>
    <row r="808" spans="2:4">
      <c r="B808" s="90"/>
      <c r="C808" s="92"/>
      <c r="D808" s="91"/>
    </row>
    <row r="809" spans="2:4">
      <c r="B809" s="90"/>
      <c r="C809" s="92"/>
      <c r="D809" s="91"/>
    </row>
    <row r="810" spans="2:4">
      <c r="B810" s="90"/>
      <c r="C810" s="92"/>
      <c r="D810" s="91"/>
    </row>
    <row r="811" spans="2:4">
      <c r="B811" s="90"/>
      <c r="C811" s="92"/>
      <c r="D811" s="91"/>
    </row>
    <row r="812" spans="2:4">
      <c r="B812" s="90"/>
      <c r="C812" s="92"/>
      <c r="D812" s="91"/>
    </row>
    <row r="813" spans="2:4">
      <c r="B813" s="90"/>
      <c r="C813" s="92"/>
      <c r="D813" s="91"/>
    </row>
    <row r="814" spans="2:4">
      <c r="B814" s="90"/>
      <c r="C814" s="92"/>
      <c r="D814" s="91"/>
    </row>
    <row r="815" spans="2:4">
      <c r="B815" s="90"/>
      <c r="C815" s="92"/>
      <c r="D815" s="91"/>
    </row>
    <row r="816" spans="2:4">
      <c r="B816" s="90"/>
      <c r="C816" s="92"/>
      <c r="D816" s="91"/>
    </row>
    <row r="817" spans="2:4">
      <c r="B817" s="90"/>
      <c r="C817" s="92"/>
      <c r="D817" s="91"/>
    </row>
    <row r="818" spans="2:4">
      <c r="B818" s="90"/>
      <c r="C818" s="92"/>
      <c r="D818" s="91"/>
    </row>
    <row r="819" spans="2:4">
      <c r="B819" s="90"/>
      <c r="C819" s="92"/>
      <c r="D819" s="91"/>
    </row>
    <row r="820" spans="2:4">
      <c r="B820" s="90"/>
      <c r="C820" s="92"/>
      <c r="D820" s="91"/>
    </row>
    <row r="821" spans="2:4">
      <c r="B821" s="90"/>
      <c r="C821" s="92"/>
      <c r="D821" s="91"/>
    </row>
    <row r="822" spans="2:4">
      <c r="B822" s="90"/>
      <c r="C822" s="92"/>
      <c r="D822" s="91"/>
    </row>
    <row r="823" spans="2:4">
      <c r="B823" s="90"/>
      <c r="C823" s="92"/>
      <c r="D823" s="91"/>
    </row>
    <row r="824" spans="2:4">
      <c r="B824" s="90"/>
      <c r="C824" s="92"/>
      <c r="D824" s="91"/>
    </row>
    <row r="825" spans="2:4">
      <c r="B825" s="90"/>
      <c r="C825" s="92"/>
      <c r="D825" s="91"/>
    </row>
    <row r="826" spans="2:4">
      <c r="B826" s="90"/>
      <c r="C826" s="92"/>
      <c r="D826" s="91"/>
    </row>
    <row r="827" spans="2:4">
      <c r="B827" s="90"/>
      <c r="C827" s="92"/>
      <c r="D827" s="91"/>
    </row>
    <row r="828" spans="2:4">
      <c r="B828" s="90"/>
      <c r="C828" s="92"/>
      <c r="D828" s="91"/>
    </row>
    <row r="829" spans="2:4">
      <c r="B829" s="90"/>
      <c r="C829" s="92"/>
      <c r="D829" s="91"/>
    </row>
    <row r="830" spans="2:4">
      <c r="B830" s="90"/>
      <c r="C830" s="92"/>
      <c r="D830" s="91"/>
    </row>
    <row r="831" spans="2:4">
      <c r="B831" s="90"/>
      <c r="C831" s="92"/>
      <c r="D831" s="91"/>
    </row>
    <row r="832" spans="2:4">
      <c r="B832" s="90"/>
      <c r="C832" s="92"/>
      <c r="D832" s="91"/>
    </row>
    <row r="833" spans="2:4">
      <c r="B833" s="90"/>
      <c r="C833" s="92"/>
      <c r="D833" s="91"/>
    </row>
    <row r="834" spans="2:4">
      <c r="B834" s="90"/>
      <c r="C834" s="92"/>
      <c r="D834" s="91"/>
    </row>
    <row r="835" spans="2:4">
      <c r="B835" s="90"/>
      <c r="C835" s="92"/>
      <c r="D835" s="91"/>
    </row>
    <row r="836" spans="2:4">
      <c r="B836" s="90"/>
      <c r="C836" s="92"/>
      <c r="D836" s="91"/>
    </row>
    <row r="837" spans="2:4">
      <c r="B837" s="90"/>
      <c r="C837" s="92"/>
      <c r="D837" s="91"/>
    </row>
    <row r="838" spans="2:4">
      <c r="B838" s="90"/>
      <c r="C838" s="92"/>
      <c r="D838" s="91"/>
    </row>
    <row r="839" spans="2:4">
      <c r="B839" s="90"/>
      <c r="C839" s="92"/>
      <c r="D839" s="91"/>
    </row>
    <row r="840" spans="2:4">
      <c r="B840" s="90"/>
      <c r="C840" s="92"/>
      <c r="D840" s="91"/>
    </row>
    <row r="841" spans="2:4">
      <c r="B841" s="90"/>
      <c r="C841" s="92"/>
      <c r="D841" s="91"/>
    </row>
    <row r="842" spans="2:4">
      <c r="B842" s="90"/>
      <c r="C842" s="92"/>
      <c r="D842" s="91"/>
    </row>
    <row r="843" spans="2:4">
      <c r="B843" s="90"/>
      <c r="C843" s="92"/>
      <c r="D843" s="91"/>
    </row>
    <row r="844" spans="2:4">
      <c r="B844" s="90"/>
      <c r="C844" s="92"/>
      <c r="D844" s="91"/>
    </row>
    <row r="845" spans="2:4">
      <c r="B845" s="90"/>
      <c r="C845" s="92"/>
      <c r="D845" s="91"/>
    </row>
    <row r="846" spans="2:4">
      <c r="B846" s="90"/>
      <c r="C846" s="92"/>
      <c r="D846" s="91"/>
    </row>
    <row r="847" spans="2:4">
      <c r="B847" s="90"/>
      <c r="C847" s="92"/>
      <c r="D847" s="91"/>
    </row>
    <row r="848" spans="2:4">
      <c r="B848" s="90"/>
      <c r="C848" s="92"/>
      <c r="D848" s="91"/>
    </row>
    <row r="849" spans="2:4">
      <c r="B849" s="90"/>
      <c r="C849" s="92"/>
      <c r="D849" s="91"/>
    </row>
    <row r="850" spans="2:4">
      <c r="B850" s="90"/>
      <c r="C850" s="92"/>
      <c r="D850" s="91"/>
    </row>
    <row r="851" spans="2:4">
      <c r="B851" s="90"/>
      <c r="C851" s="92"/>
      <c r="D851" s="91"/>
    </row>
    <row r="852" spans="2:4">
      <c r="B852" s="90"/>
      <c r="C852" s="92"/>
      <c r="D852" s="91"/>
    </row>
    <row r="853" spans="2:4">
      <c r="B853" s="90"/>
      <c r="C853" s="92"/>
      <c r="D853" s="91"/>
    </row>
    <row r="854" spans="2:4">
      <c r="B854" s="90"/>
      <c r="C854" s="92"/>
      <c r="D854" s="91"/>
    </row>
    <row r="855" spans="2:4">
      <c r="B855" s="90"/>
      <c r="C855" s="92"/>
      <c r="D855" s="91"/>
    </row>
    <row r="856" spans="2:4">
      <c r="B856" s="90"/>
      <c r="C856" s="92"/>
      <c r="D856" s="91"/>
    </row>
    <row r="857" spans="2:4">
      <c r="B857" s="90"/>
      <c r="C857" s="92"/>
      <c r="D857" s="91"/>
    </row>
    <row r="858" spans="2:4">
      <c r="B858" s="90"/>
      <c r="C858" s="92"/>
      <c r="D858" s="91"/>
    </row>
    <row r="859" spans="2:4">
      <c r="B859" s="90"/>
      <c r="C859" s="92"/>
      <c r="D859" s="91"/>
    </row>
    <row r="860" spans="2:4">
      <c r="B860" s="90"/>
      <c r="C860" s="92"/>
      <c r="D860" s="91"/>
    </row>
    <row r="861" spans="2:4">
      <c r="B861" s="90"/>
      <c r="C861" s="92"/>
      <c r="D861" s="91"/>
    </row>
    <row r="862" spans="2:4">
      <c r="B862" s="90"/>
      <c r="C862" s="92"/>
      <c r="D862" s="91"/>
    </row>
    <row r="863" spans="2:4">
      <c r="B863" s="90"/>
      <c r="C863" s="92"/>
      <c r="D863" s="91"/>
    </row>
    <row r="864" spans="2:4">
      <c r="B864" s="90"/>
      <c r="C864" s="92"/>
      <c r="D864" s="91"/>
    </row>
    <row r="865" spans="2:4">
      <c r="B865" s="90"/>
      <c r="C865" s="92"/>
      <c r="D865" s="91"/>
    </row>
    <row r="866" spans="2:4">
      <c r="B866" s="90"/>
      <c r="C866" s="92"/>
      <c r="D866" s="91"/>
    </row>
    <row r="867" spans="2:4">
      <c r="B867" s="90"/>
      <c r="C867" s="92"/>
      <c r="D867" s="91"/>
    </row>
    <row r="868" spans="2:4">
      <c r="B868" s="90"/>
      <c r="C868" s="92"/>
      <c r="D868" s="91"/>
    </row>
    <row r="869" spans="2:4">
      <c r="B869" s="90"/>
      <c r="C869" s="92"/>
      <c r="D869" s="91"/>
    </row>
    <row r="870" spans="2:4">
      <c r="B870" s="90"/>
      <c r="C870" s="92"/>
      <c r="D870" s="91"/>
    </row>
    <row r="871" spans="2:4">
      <c r="B871" s="90"/>
      <c r="C871" s="92"/>
      <c r="D871" s="91"/>
    </row>
    <row r="872" spans="2:4">
      <c r="B872" s="90"/>
      <c r="C872" s="92"/>
      <c r="D872" s="91"/>
    </row>
    <row r="873" spans="2:4">
      <c r="B873" s="90"/>
      <c r="C873" s="92"/>
      <c r="D873" s="91"/>
    </row>
    <row r="874" spans="2:4">
      <c r="B874" s="90"/>
      <c r="C874" s="92"/>
      <c r="D874" s="91"/>
    </row>
    <row r="875" spans="2:4">
      <c r="B875" s="90"/>
      <c r="C875" s="92"/>
      <c r="D875" s="91"/>
    </row>
    <row r="876" spans="2:4">
      <c r="B876" s="90"/>
      <c r="C876" s="92"/>
      <c r="D876" s="91"/>
    </row>
    <row r="877" spans="2:4">
      <c r="B877" s="90"/>
      <c r="C877" s="92"/>
      <c r="D877" s="91"/>
    </row>
    <row r="878" spans="2:4">
      <c r="B878" s="90"/>
      <c r="C878" s="92"/>
      <c r="D878" s="91"/>
    </row>
    <row r="879" spans="2:4">
      <c r="B879" s="90"/>
      <c r="C879" s="92"/>
      <c r="D879" s="91"/>
    </row>
    <row r="880" spans="2:4">
      <c r="B880" s="90"/>
      <c r="C880" s="92"/>
      <c r="D880" s="91"/>
    </row>
    <row r="881" spans="2:4">
      <c r="B881" s="90"/>
      <c r="C881" s="92"/>
      <c r="D881" s="91"/>
    </row>
    <row r="882" spans="2:4">
      <c r="B882" s="90"/>
      <c r="C882" s="92"/>
      <c r="D882" s="91"/>
    </row>
    <row r="883" spans="2:4">
      <c r="B883" s="90"/>
      <c r="C883" s="92"/>
      <c r="D883" s="91"/>
    </row>
    <row r="884" spans="2:4">
      <c r="B884" s="90"/>
      <c r="C884" s="92"/>
      <c r="D884" s="91"/>
    </row>
    <row r="885" spans="2:4">
      <c r="B885" s="90"/>
      <c r="C885" s="92"/>
      <c r="D885" s="91"/>
    </row>
    <row r="886" spans="2:4">
      <c r="B886" s="90"/>
      <c r="C886" s="92"/>
      <c r="D886" s="91"/>
    </row>
    <row r="887" spans="2:4">
      <c r="B887" s="90"/>
      <c r="C887" s="92"/>
      <c r="D887" s="91"/>
    </row>
    <row r="888" spans="2:4">
      <c r="B888" s="90"/>
      <c r="C888" s="92"/>
      <c r="D888" s="91"/>
    </row>
    <row r="889" spans="2:4">
      <c r="B889" s="90"/>
      <c r="C889" s="92"/>
      <c r="D889" s="91"/>
    </row>
    <row r="890" spans="2:4">
      <c r="B890" s="90"/>
      <c r="C890" s="92"/>
      <c r="D890" s="91"/>
    </row>
    <row r="891" spans="2:4">
      <c r="B891" s="90"/>
      <c r="C891" s="92"/>
      <c r="D891" s="91"/>
    </row>
    <row r="892" spans="2:4">
      <c r="B892" s="90"/>
      <c r="C892" s="92"/>
      <c r="D892" s="91"/>
    </row>
    <row r="893" spans="2:4">
      <c r="B893" s="90"/>
      <c r="C893" s="92"/>
      <c r="D893" s="91"/>
    </row>
    <row r="894" spans="2:4">
      <c r="B894" s="90"/>
      <c r="C894" s="92"/>
      <c r="D894" s="91"/>
    </row>
    <row r="895" spans="2:4">
      <c r="B895" s="90"/>
      <c r="C895" s="92"/>
      <c r="D895" s="91"/>
    </row>
    <row r="896" spans="2:4">
      <c r="B896" s="90"/>
      <c r="C896" s="92"/>
      <c r="D896" s="91"/>
    </row>
    <row r="897" spans="2:4">
      <c r="B897" s="90"/>
      <c r="C897" s="92"/>
      <c r="D897" s="91"/>
    </row>
    <row r="898" spans="2:4">
      <c r="B898" s="90"/>
      <c r="C898" s="92"/>
      <c r="D898" s="91"/>
    </row>
    <row r="899" spans="2:4">
      <c r="B899" s="90"/>
      <c r="C899" s="92"/>
      <c r="D899" s="91"/>
    </row>
    <row r="900" spans="2:4">
      <c r="B900" s="90"/>
      <c r="C900" s="92"/>
      <c r="D900" s="91"/>
    </row>
    <row r="901" spans="2:4">
      <c r="B901" s="90"/>
      <c r="C901" s="92"/>
      <c r="D901" s="91"/>
    </row>
    <row r="902" spans="2:4">
      <c r="B902" s="90"/>
      <c r="C902" s="92"/>
      <c r="D902" s="91"/>
    </row>
    <row r="903" spans="2:4">
      <c r="B903" s="90"/>
      <c r="C903" s="92"/>
      <c r="D903" s="91"/>
    </row>
    <row r="904" spans="2:4">
      <c r="B904" s="90"/>
      <c r="C904" s="92"/>
      <c r="D904" s="91"/>
    </row>
    <row r="905" spans="2:4">
      <c r="B905" s="90"/>
      <c r="C905" s="92"/>
      <c r="D905" s="91"/>
    </row>
    <row r="906" spans="2:4">
      <c r="B906" s="90"/>
      <c r="C906" s="92"/>
      <c r="D906" s="91"/>
    </row>
    <row r="907" spans="2:4">
      <c r="B907" s="90"/>
      <c r="C907" s="92"/>
      <c r="D907" s="91"/>
    </row>
    <row r="908" spans="2:4">
      <c r="B908" s="90"/>
      <c r="C908" s="92"/>
      <c r="D908" s="91"/>
    </row>
    <row r="909" spans="2:4">
      <c r="B909" s="90"/>
      <c r="C909" s="92"/>
      <c r="D909" s="91"/>
    </row>
    <row r="910" spans="2:4">
      <c r="B910" s="90"/>
      <c r="C910" s="92"/>
      <c r="D910" s="91"/>
    </row>
    <row r="911" spans="2:4">
      <c r="B911" s="90"/>
      <c r="C911" s="92"/>
      <c r="D911" s="91"/>
    </row>
    <row r="912" spans="2:4">
      <c r="B912" s="90"/>
      <c r="C912" s="92"/>
      <c r="D912" s="91"/>
    </row>
    <row r="913" spans="2:4">
      <c r="B913" s="90"/>
      <c r="C913" s="92"/>
      <c r="D913" s="91"/>
    </row>
    <row r="914" spans="2:4">
      <c r="B914" s="90"/>
      <c r="C914" s="92"/>
      <c r="D914" s="91"/>
    </row>
    <row r="915" spans="2:4">
      <c r="B915" s="90"/>
      <c r="C915" s="92"/>
      <c r="D915" s="91"/>
    </row>
    <row r="916" spans="2:4">
      <c r="B916" s="90"/>
      <c r="C916" s="92"/>
      <c r="D916" s="91"/>
    </row>
    <row r="917" spans="2:4">
      <c r="B917" s="90"/>
      <c r="C917" s="92"/>
      <c r="D917" s="91"/>
    </row>
    <row r="918" spans="2:4">
      <c r="B918" s="90"/>
      <c r="C918" s="92"/>
      <c r="D918" s="91"/>
    </row>
    <row r="919" spans="2:4">
      <c r="B919" s="90"/>
      <c r="C919" s="92"/>
      <c r="D919" s="91"/>
    </row>
    <row r="920" spans="2:4">
      <c r="B920" s="90"/>
      <c r="C920" s="92"/>
      <c r="D920" s="91"/>
    </row>
    <row r="921" spans="2:4">
      <c r="B921" s="90"/>
      <c r="C921" s="92"/>
      <c r="D921" s="91"/>
    </row>
    <row r="922" spans="2:4">
      <c r="B922" s="90"/>
      <c r="C922" s="92"/>
      <c r="D922" s="91"/>
    </row>
    <row r="923" spans="2:4">
      <c r="B923" s="90"/>
      <c r="C923" s="92"/>
      <c r="D923" s="91"/>
    </row>
    <row r="924" spans="2:4">
      <c r="B924" s="90"/>
      <c r="C924" s="92"/>
      <c r="D924" s="91"/>
    </row>
    <row r="925" spans="2:4">
      <c r="B925" s="90"/>
      <c r="C925" s="92"/>
      <c r="D925" s="91"/>
    </row>
    <row r="926" spans="2:4">
      <c r="B926" s="90"/>
      <c r="C926" s="92"/>
      <c r="D926" s="91"/>
    </row>
    <row r="927" spans="2:4">
      <c r="B927" s="90"/>
      <c r="C927" s="92"/>
      <c r="D927" s="91"/>
    </row>
    <row r="928" spans="2:4">
      <c r="B928" s="90"/>
      <c r="C928" s="92"/>
      <c r="D928" s="91"/>
    </row>
    <row r="929" spans="2:4">
      <c r="B929" s="90"/>
      <c r="C929" s="92"/>
      <c r="D929" s="91"/>
    </row>
    <row r="930" spans="2:4">
      <c r="B930" s="90"/>
      <c r="C930" s="92"/>
      <c r="D930" s="91"/>
    </row>
    <row r="931" spans="2:4">
      <c r="B931" s="90"/>
      <c r="C931" s="92"/>
      <c r="D931" s="91"/>
    </row>
    <row r="932" spans="2:4">
      <c r="B932" s="90"/>
      <c r="C932" s="92"/>
      <c r="D932" s="91"/>
    </row>
    <row r="933" spans="2:4">
      <c r="B933" s="90"/>
      <c r="C933" s="92"/>
      <c r="D933" s="91"/>
    </row>
    <row r="934" spans="2:4">
      <c r="B934" s="90"/>
      <c r="C934" s="92"/>
      <c r="D934" s="91"/>
    </row>
    <row r="935" spans="2:4">
      <c r="B935" s="90"/>
      <c r="C935" s="92"/>
      <c r="D935" s="91"/>
    </row>
    <row r="936" spans="2:4">
      <c r="B936" s="90"/>
      <c r="C936" s="92"/>
      <c r="D936" s="91"/>
    </row>
    <row r="937" spans="2:4">
      <c r="B937" s="90"/>
      <c r="C937" s="92"/>
      <c r="D937" s="91"/>
    </row>
    <row r="938" spans="2:4">
      <c r="B938" s="90"/>
      <c r="C938" s="92"/>
      <c r="D938" s="91"/>
    </row>
    <row r="939" spans="2:4">
      <c r="B939" s="90"/>
      <c r="C939" s="92"/>
      <c r="D939" s="91"/>
    </row>
    <row r="940" spans="2:4">
      <c r="B940" s="90"/>
      <c r="C940" s="92"/>
      <c r="D940" s="91"/>
    </row>
    <row r="941" spans="2:4">
      <c r="B941" s="90"/>
      <c r="C941" s="92"/>
      <c r="D941" s="91"/>
    </row>
    <row r="942" spans="2:4">
      <c r="B942" s="90"/>
      <c r="C942" s="92"/>
      <c r="D942" s="91"/>
    </row>
    <row r="943" spans="2:4">
      <c r="B943" s="90"/>
      <c r="C943" s="92"/>
      <c r="D943" s="91"/>
    </row>
    <row r="944" spans="2:4">
      <c r="B944" s="90"/>
      <c r="C944" s="92"/>
      <c r="D944" s="91"/>
    </row>
    <row r="945" spans="2:4">
      <c r="B945" s="90"/>
      <c r="C945" s="92"/>
      <c r="D945" s="91"/>
    </row>
    <row r="946" spans="2:4">
      <c r="B946" s="90"/>
      <c r="C946" s="92"/>
      <c r="D946" s="91"/>
    </row>
    <row r="947" spans="2:4">
      <c r="B947" s="90"/>
      <c r="C947" s="92"/>
      <c r="D947" s="91"/>
    </row>
    <row r="948" spans="2:4">
      <c r="B948" s="90"/>
      <c r="C948" s="92"/>
      <c r="D948" s="91"/>
    </row>
    <row r="949" spans="2:4">
      <c r="B949" s="90"/>
      <c r="C949" s="92"/>
      <c r="D949" s="91"/>
    </row>
    <row r="950" spans="2:4">
      <c r="B950" s="90"/>
      <c r="C950" s="92"/>
      <c r="D950" s="91"/>
    </row>
    <row r="951" spans="2:4">
      <c r="B951" s="90"/>
      <c r="C951" s="92"/>
      <c r="D951" s="91"/>
    </row>
    <row r="952" spans="2:4">
      <c r="B952" s="90"/>
      <c r="C952" s="92"/>
      <c r="D952" s="91"/>
    </row>
    <row r="953" spans="2:4">
      <c r="B953" s="90"/>
      <c r="C953" s="92"/>
      <c r="D953" s="91"/>
    </row>
    <row r="954" spans="2:4">
      <c r="B954" s="90"/>
      <c r="C954" s="92"/>
      <c r="D954" s="91"/>
    </row>
    <row r="955" spans="2:4">
      <c r="B955" s="90"/>
      <c r="C955" s="92"/>
      <c r="D955" s="91"/>
    </row>
    <row r="956" spans="2:4">
      <c r="B956" s="90"/>
      <c r="C956" s="92"/>
      <c r="D956" s="91"/>
    </row>
    <row r="957" spans="2:4">
      <c r="B957" s="90"/>
      <c r="C957" s="92"/>
      <c r="D957" s="91"/>
    </row>
    <row r="958" spans="2:4">
      <c r="B958" s="90"/>
      <c r="C958" s="92"/>
      <c r="D958" s="91"/>
    </row>
    <row r="959" spans="2:4">
      <c r="B959" s="90"/>
      <c r="C959" s="92"/>
      <c r="D959" s="91"/>
    </row>
    <row r="960" spans="2:4">
      <c r="B960" s="90"/>
      <c r="C960" s="92"/>
      <c r="D960" s="91"/>
    </row>
    <row r="961" spans="2:4">
      <c r="B961" s="90"/>
      <c r="C961" s="92"/>
      <c r="D961" s="91"/>
    </row>
    <row r="962" spans="2:4">
      <c r="B962" s="90"/>
      <c r="C962" s="92"/>
      <c r="D962" s="91"/>
    </row>
    <row r="963" spans="2:4">
      <c r="B963" s="90"/>
      <c r="C963" s="92"/>
      <c r="D963" s="91"/>
    </row>
    <row r="964" spans="2:4">
      <c r="B964" s="90"/>
      <c r="C964" s="92"/>
      <c r="D964" s="91"/>
    </row>
    <row r="965" spans="2:4">
      <c r="B965" s="90"/>
      <c r="C965" s="92"/>
      <c r="D965" s="91"/>
    </row>
    <row r="966" spans="2:4">
      <c r="B966" s="90"/>
      <c r="C966" s="92"/>
      <c r="D966" s="91"/>
    </row>
    <row r="967" spans="2:4">
      <c r="B967" s="90"/>
      <c r="C967" s="92"/>
      <c r="D967" s="91"/>
    </row>
    <row r="968" spans="2:4">
      <c r="B968" s="90"/>
      <c r="C968" s="92"/>
      <c r="D968" s="91"/>
    </row>
    <row r="969" spans="2:4">
      <c r="B969" s="90"/>
      <c r="C969" s="92"/>
      <c r="D969" s="91"/>
    </row>
    <row r="970" spans="2:4">
      <c r="B970" s="90"/>
      <c r="C970" s="92"/>
      <c r="D970" s="91"/>
    </row>
    <row r="971" spans="2:4">
      <c r="B971" s="90"/>
      <c r="C971" s="92"/>
      <c r="D971" s="91"/>
    </row>
    <row r="972" spans="2:4">
      <c r="B972" s="90"/>
      <c r="C972" s="92"/>
      <c r="D972" s="91"/>
    </row>
    <row r="973" spans="2:4">
      <c r="B973" s="90"/>
      <c r="C973" s="92"/>
      <c r="D973" s="91"/>
    </row>
    <row r="974" spans="2:4">
      <c r="B974" s="90"/>
      <c r="C974" s="92"/>
      <c r="D974" s="91"/>
    </row>
    <row r="975" spans="2:4">
      <c r="B975" s="90"/>
      <c r="C975" s="92"/>
      <c r="D975" s="91"/>
    </row>
    <row r="976" spans="2:4">
      <c r="B976" s="90"/>
      <c r="C976" s="92"/>
      <c r="D976" s="91"/>
    </row>
    <row r="977" spans="2:4">
      <c r="B977" s="90"/>
      <c r="C977" s="92"/>
      <c r="D977" s="91"/>
    </row>
    <row r="978" spans="2:4">
      <c r="B978" s="90"/>
      <c r="C978" s="92"/>
      <c r="D978" s="91"/>
    </row>
    <row r="979" spans="2:4">
      <c r="B979" s="90"/>
      <c r="C979" s="92"/>
      <c r="D979" s="91"/>
    </row>
    <row r="980" spans="2:4">
      <c r="B980" s="90"/>
      <c r="C980" s="92"/>
      <c r="D980" s="91"/>
    </row>
    <row r="981" spans="2:4">
      <c r="B981" s="90"/>
      <c r="C981" s="92"/>
      <c r="D981" s="91"/>
    </row>
    <row r="982" spans="2:4">
      <c r="B982" s="90"/>
      <c r="C982" s="92"/>
      <c r="D982" s="91"/>
    </row>
    <row r="983" spans="2:4">
      <c r="B983" s="90"/>
      <c r="C983" s="92"/>
      <c r="D983" s="91"/>
    </row>
    <row r="984" spans="2:4">
      <c r="B984" s="90"/>
      <c r="C984" s="92"/>
      <c r="D984" s="91"/>
    </row>
    <row r="985" spans="2:4">
      <c r="B985" s="90"/>
      <c r="C985" s="92"/>
      <c r="D985" s="91"/>
    </row>
    <row r="986" spans="2:4">
      <c r="B986" s="90"/>
      <c r="C986" s="92"/>
      <c r="D986" s="91"/>
    </row>
    <row r="987" spans="2:4">
      <c r="B987" s="90"/>
      <c r="C987" s="92"/>
      <c r="D987" s="91"/>
    </row>
    <row r="988" spans="2:4">
      <c r="B988" s="90"/>
      <c r="C988" s="92"/>
      <c r="D988" s="91"/>
    </row>
    <row r="989" spans="2:4">
      <c r="B989" s="90"/>
      <c r="C989" s="92"/>
      <c r="D989" s="91"/>
    </row>
    <row r="990" spans="2:4">
      <c r="B990" s="90"/>
      <c r="C990" s="92"/>
      <c r="D990" s="91"/>
    </row>
    <row r="991" spans="2:4">
      <c r="B991" s="90"/>
      <c r="C991" s="92"/>
      <c r="D991" s="91"/>
    </row>
    <row r="992" spans="2:4">
      <c r="B992" s="90"/>
      <c r="C992" s="92"/>
      <c r="D992" s="91"/>
    </row>
    <row r="993" spans="2:4">
      <c r="B993" s="90"/>
      <c r="C993" s="92"/>
      <c r="D993" s="91"/>
    </row>
    <row r="994" spans="2:4">
      <c r="B994" s="90"/>
      <c r="C994" s="92"/>
      <c r="D994" s="91"/>
    </row>
    <row r="995" spans="2:4">
      <c r="B995" s="90"/>
      <c r="C995" s="92"/>
      <c r="D995" s="91"/>
    </row>
    <row r="996" spans="2:4">
      <c r="B996" s="90"/>
      <c r="C996" s="92"/>
      <c r="D996" s="91"/>
    </row>
    <row r="997" spans="2:4">
      <c r="B997" s="90"/>
      <c r="C997" s="92"/>
      <c r="D997" s="91"/>
    </row>
    <row r="998" spans="2:4">
      <c r="B998" s="90"/>
      <c r="C998" s="92"/>
      <c r="D998" s="91"/>
    </row>
    <row r="999" spans="2:4">
      <c r="B999" s="90"/>
      <c r="C999" s="92"/>
      <c r="D999" s="91"/>
    </row>
    <row r="1000" spans="2:4">
      <c r="B1000" s="90"/>
      <c r="C1000" s="92"/>
      <c r="D1000" s="91"/>
    </row>
    <row r="1001" spans="2:4">
      <c r="B1001" s="90"/>
      <c r="C1001" s="92"/>
      <c r="D1001" s="91"/>
    </row>
    <row r="1002" spans="2:4">
      <c r="B1002" s="90"/>
      <c r="C1002" s="92"/>
      <c r="D1002" s="91"/>
    </row>
    <row r="1003" spans="2:4">
      <c r="B1003" s="90"/>
      <c r="C1003" s="92"/>
      <c r="D1003" s="91"/>
    </row>
    <row r="1004" spans="2:4">
      <c r="B1004" s="90"/>
      <c r="C1004" s="92"/>
      <c r="D1004" s="91"/>
    </row>
    <row r="1005" spans="2:4">
      <c r="B1005" s="90"/>
      <c r="C1005" s="92"/>
      <c r="D1005" s="91"/>
    </row>
    <row r="1006" spans="2:4">
      <c r="B1006" s="90"/>
      <c r="C1006" s="92"/>
      <c r="D1006" s="91"/>
    </row>
    <row r="1007" spans="2:4">
      <c r="B1007" s="90"/>
      <c r="C1007" s="92"/>
      <c r="D1007" s="91"/>
    </row>
    <row r="1008" spans="2:4">
      <c r="B1008" s="90"/>
      <c r="C1008" s="92"/>
      <c r="D1008" s="91"/>
    </row>
    <row r="1009" spans="2:4">
      <c r="B1009" s="90"/>
      <c r="C1009" s="92"/>
      <c r="D1009" s="91"/>
    </row>
    <row r="1010" spans="2:4">
      <c r="B1010" s="90"/>
      <c r="C1010" s="92"/>
      <c r="D1010" s="91"/>
    </row>
    <row r="1011" spans="2:4">
      <c r="B1011" s="90"/>
      <c r="C1011" s="92"/>
      <c r="D1011" s="91"/>
    </row>
    <row r="1012" spans="2:4">
      <c r="B1012" s="90"/>
      <c r="C1012" s="92"/>
      <c r="D1012" s="91"/>
    </row>
    <row r="1013" spans="2:4">
      <c r="B1013" s="90"/>
      <c r="C1013" s="92"/>
      <c r="D1013" s="91"/>
    </row>
    <row r="1014" spans="2:4">
      <c r="B1014" s="90"/>
      <c r="C1014" s="92"/>
      <c r="D1014" s="91"/>
    </row>
    <row r="1015" spans="2:4">
      <c r="B1015" s="90"/>
      <c r="C1015" s="92"/>
      <c r="D1015" s="91"/>
    </row>
    <row r="1016" spans="2:4">
      <c r="B1016" s="90"/>
      <c r="C1016" s="92"/>
      <c r="D1016" s="91"/>
    </row>
    <row r="1017" spans="2:4">
      <c r="B1017" s="90"/>
      <c r="C1017" s="92"/>
      <c r="D1017" s="91"/>
    </row>
    <row r="1018" spans="2:4">
      <c r="B1018" s="90"/>
      <c r="C1018" s="92"/>
      <c r="D1018" s="91"/>
    </row>
    <row r="1019" spans="2:4">
      <c r="B1019" s="90"/>
      <c r="C1019" s="92"/>
      <c r="D1019" s="91"/>
    </row>
    <row r="1020" spans="2:4">
      <c r="B1020" s="90"/>
      <c r="C1020" s="92"/>
      <c r="D1020" s="91"/>
    </row>
    <row r="1021" spans="2:4">
      <c r="B1021" s="90"/>
      <c r="C1021" s="92"/>
      <c r="D1021" s="91"/>
    </row>
    <row r="1022" spans="2:4">
      <c r="B1022" s="90"/>
      <c r="C1022" s="92"/>
      <c r="D1022" s="91"/>
    </row>
    <row r="1023" spans="2:4">
      <c r="B1023" s="90"/>
      <c r="C1023" s="92"/>
      <c r="D1023" s="91"/>
    </row>
    <row r="1024" spans="2:4">
      <c r="B1024" s="90"/>
      <c r="C1024" s="92"/>
      <c r="D1024" s="91"/>
    </row>
    <row r="1025" spans="2:4">
      <c r="B1025" s="90"/>
      <c r="C1025" s="92"/>
      <c r="D1025" s="91"/>
    </row>
    <row r="1026" spans="2:4">
      <c r="B1026" s="90"/>
      <c r="C1026" s="92"/>
      <c r="D1026" s="91"/>
    </row>
    <row r="1027" spans="2:4">
      <c r="B1027" s="90"/>
      <c r="C1027" s="92"/>
      <c r="D1027" s="91"/>
    </row>
    <row r="1028" spans="2:4">
      <c r="B1028" s="90"/>
      <c r="C1028" s="92"/>
      <c r="D1028" s="91"/>
    </row>
    <row r="1029" spans="2:4">
      <c r="B1029" s="90"/>
      <c r="C1029" s="92"/>
      <c r="D1029" s="91"/>
    </row>
    <row r="1030" spans="2:4">
      <c r="B1030" s="90"/>
      <c r="C1030" s="92"/>
      <c r="D1030" s="91"/>
    </row>
    <row r="1031" spans="2:4">
      <c r="B1031" s="90"/>
      <c r="C1031" s="92"/>
      <c r="D1031" s="91"/>
    </row>
    <row r="1032" spans="2:4">
      <c r="B1032" s="90"/>
      <c r="C1032" s="92"/>
      <c r="D1032" s="91"/>
    </row>
    <row r="1033" spans="2:4">
      <c r="B1033" s="90"/>
      <c r="C1033" s="92"/>
      <c r="D1033" s="91"/>
    </row>
    <row r="1034" spans="2:4">
      <c r="B1034" s="90"/>
      <c r="C1034" s="92"/>
      <c r="D1034" s="91"/>
    </row>
    <row r="1035" spans="2:4">
      <c r="B1035" s="90"/>
      <c r="C1035" s="92"/>
      <c r="D1035" s="91"/>
    </row>
    <row r="1036" spans="2:4">
      <c r="B1036" s="90"/>
      <c r="C1036" s="92"/>
      <c r="D1036" s="91"/>
    </row>
    <row r="1037" spans="2:4">
      <c r="B1037" s="90"/>
      <c r="C1037" s="92"/>
      <c r="D1037" s="91"/>
    </row>
    <row r="1038" spans="2:4">
      <c r="B1038" s="90"/>
      <c r="C1038" s="92"/>
      <c r="D1038" s="91"/>
    </row>
    <row r="1039" spans="2:4">
      <c r="B1039" s="90"/>
      <c r="C1039" s="92"/>
      <c r="D1039" s="91"/>
    </row>
    <row r="1040" spans="2:4">
      <c r="B1040" s="90"/>
      <c r="C1040" s="92"/>
      <c r="D1040" s="91"/>
    </row>
    <row r="1041" spans="2:4">
      <c r="B1041" s="90"/>
      <c r="C1041" s="92"/>
      <c r="D1041" s="91"/>
    </row>
    <row r="1042" spans="2:4">
      <c r="B1042" s="90"/>
      <c r="C1042" s="92"/>
      <c r="D1042" s="91"/>
    </row>
    <row r="1043" spans="2:4">
      <c r="B1043" s="90"/>
      <c r="C1043" s="92"/>
      <c r="D1043" s="91"/>
    </row>
    <row r="1044" spans="2:4">
      <c r="B1044" s="90"/>
      <c r="C1044" s="92"/>
      <c r="D1044" s="91"/>
    </row>
    <row r="1045" spans="2:4">
      <c r="B1045" s="90"/>
      <c r="C1045" s="92"/>
      <c r="D1045" s="91"/>
    </row>
    <row r="1046" spans="2:4">
      <c r="B1046" s="90"/>
      <c r="C1046" s="92"/>
      <c r="D1046" s="91"/>
    </row>
    <row r="1047" spans="2:4">
      <c r="B1047" s="90"/>
      <c r="C1047" s="92"/>
      <c r="D1047" s="91"/>
    </row>
    <row r="1048" spans="2:4">
      <c r="B1048" s="90"/>
      <c r="C1048" s="92"/>
      <c r="D1048" s="91"/>
    </row>
    <row r="1049" spans="2:4">
      <c r="B1049" s="90"/>
      <c r="C1049" s="92"/>
      <c r="D1049" s="91"/>
    </row>
    <row r="1050" spans="2:4">
      <c r="B1050" s="90"/>
      <c r="C1050" s="92"/>
      <c r="D1050" s="91"/>
    </row>
    <row r="1051" spans="2:4">
      <c r="B1051" s="90"/>
      <c r="C1051" s="92"/>
      <c r="D1051" s="91"/>
    </row>
    <row r="1052" spans="2:4">
      <c r="B1052" s="90"/>
      <c r="C1052" s="92"/>
      <c r="D1052" s="91"/>
    </row>
    <row r="1053" spans="2:4">
      <c r="B1053" s="90"/>
      <c r="C1053" s="92"/>
      <c r="D1053" s="91"/>
    </row>
    <row r="1054" spans="2:4">
      <c r="B1054" s="90"/>
      <c r="C1054" s="92"/>
      <c r="D1054" s="91"/>
    </row>
    <row r="1055" spans="2:4">
      <c r="B1055" s="90"/>
      <c r="C1055" s="92"/>
      <c r="D1055" s="91"/>
    </row>
    <row r="1056" spans="2:4">
      <c r="B1056" s="90"/>
      <c r="C1056" s="92"/>
      <c r="D1056" s="91"/>
    </row>
    <row r="1057" spans="2:4">
      <c r="B1057" s="90"/>
      <c r="C1057" s="92"/>
      <c r="D1057" s="91"/>
    </row>
    <row r="1058" spans="2:4">
      <c r="B1058" s="90"/>
      <c r="C1058" s="92"/>
      <c r="D1058" s="91"/>
    </row>
    <row r="1059" spans="2:4">
      <c r="B1059" s="90"/>
      <c r="C1059" s="92"/>
      <c r="D1059" s="91"/>
    </row>
    <row r="1060" spans="2:4">
      <c r="B1060" s="90"/>
      <c r="C1060" s="92"/>
      <c r="D1060" s="91"/>
    </row>
    <row r="1061" spans="2:4">
      <c r="B1061" s="90"/>
      <c r="C1061" s="92"/>
      <c r="D1061" s="91"/>
    </row>
    <row r="1062" spans="2:4">
      <c r="B1062" s="90"/>
      <c r="C1062" s="92"/>
      <c r="D1062" s="91"/>
    </row>
    <row r="1063" spans="2:4">
      <c r="B1063" s="90"/>
      <c r="C1063" s="92"/>
      <c r="D1063" s="91"/>
    </row>
    <row r="1064" spans="2:4">
      <c r="B1064" s="90"/>
      <c r="C1064" s="92"/>
      <c r="D1064" s="91"/>
    </row>
    <row r="1065" spans="2:4">
      <c r="B1065" s="90"/>
      <c r="C1065" s="92"/>
      <c r="D1065" s="91"/>
    </row>
    <row r="1066" spans="2:4">
      <c r="B1066" s="90"/>
      <c r="C1066" s="92"/>
      <c r="D1066" s="91"/>
    </row>
    <row r="1067" spans="2:4">
      <c r="B1067" s="90"/>
      <c r="C1067" s="92"/>
      <c r="D1067" s="91"/>
    </row>
    <row r="1068" spans="2:4">
      <c r="B1068" s="90"/>
      <c r="C1068" s="92"/>
      <c r="D1068" s="91"/>
    </row>
    <row r="1069" spans="2:4">
      <c r="B1069" s="90"/>
      <c r="C1069" s="92"/>
      <c r="D1069" s="91"/>
    </row>
    <row r="1070" spans="2:4">
      <c r="B1070" s="90"/>
      <c r="C1070" s="92"/>
      <c r="D1070" s="91"/>
    </row>
    <row r="1071" spans="2:4">
      <c r="B1071" s="90"/>
      <c r="C1071" s="92"/>
      <c r="D1071" s="91"/>
    </row>
    <row r="1072" spans="2:4">
      <c r="B1072" s="90"/>
      <c r="C1072" s="92"/>
      <c r="D1072" s="91"/>
    </row>
    <row r="1073" spans="2:4">
      <c r="B1073" s="90"/>
      <c r="C1073" s="92"/>
      <c r="D1073" s="91"/>
    </row>
    <row r="1074" spans="2:4">
      <c r="B1074" s="90"/>
      <c r="C1074" s="92"/>
      <c r="D1074" s="91"/>
    </row>
    <row r="1075" spans="2:4">
      <c r="B1075" s="90"/>
      <c r="C1075" s="92"/>
      <c r="D1075" s="91"/>
    </row>
    <row r="1076" spans="2:4">
      <c r="B1076" s="90"/>
      <c r="C1076" s="92"/>
      <c r="D1076" s="91"/>
    </row>
    <row r="1077" spans="2:4">
      <c r="B1077" s="90"/>
      <c r="C1077" s="92"/>
      <c r="D1077" s="91"/>
    </row>
    <row r="1078" spans="2:4">
      <c r="B1078" s="90"/>
      <c r="C1078" s="92"/>
      <c r="D1078" s="91"/>
    </row>
    <row r="1079" spans="2:4">
      <c r="B1079" s="90"/>
      <c r="C1079" s="92"/>
      <c r="D1079" s="91"/>
    </row>
    <row r="1080" spans="2:4">
      <c r="B1080" s="90"/>
      <c r="C1080" s="92"/>
      <c r="D1080" s="91"/>
    </row>
    <row r="1081" spans="2:4">
      <c r="B1081" s="90"/>
      <c r="C1081" s="92"/>
      <c r="D1081" s="91"/>
    </row>
    <row r="1082" spans="2:4">
      <c r="B1082" s="90"/>
      <c r="C1082" s="92"/>
      <c r="D1082" s="91"/>
    </row>
    <row r="1083" spans="2:4">
      <c r="B1083" s="90"/>
      <c r="C1083" s="92"/>
      <c r="D1083" s="91"/>
    </row>
    <row r="1084" spans="2:4">
      <c r="B1084" s="90"/>
      <c r="C1084" s="92"/>
      <c r="D1084" s="91"/>
    </row>
    <row r="1085" spans="2:4">
      <c r="B1085" s="90"/>
      <c r="C1085" s="92"/>
      <c r="D1085" s="91"/>
    </row>
    <row r="1086" spans="2:4">
      <c r="B1086" s="90"/>
      <c r="C1086" s="92"/>
      <c r="D1086" s="91"/>
    </row>
    <row r="1087" spans="2:4">
      <c r="B1087" s="90"/>
      <c r="C1087" s="92"/>
      <c r="D1087" s="91"/>
    </row>
    <row r="1088" spans="2:4">
      <c r="B1088" s="90"/>
      <c r="C1088" s="92"/>
      <c r="D1088" s="91"/>
    </row>
    <row r="1089" spans="2:4">
      <c r="B1089" s="90"/>
      <c r="C1089" s="92"/>
      <c r="D1089" s="91"/>
    </row>
    <row r="1090" spans="2:4">
      <c r="B1090" s="90"/>
      <c r="C1090" s="92"/>
      <c r="D1090" s="91"/>
    </row>
    <row r="1091" spans="2:4">
      <c r="B1091" s="90"/>
      <c r="C1091" s="92"/>
      <c r="D1091" s="91"/>
    </row>
    <row r="1092" spans="2:4">
      <c r="B1092" s="90"/>
      <c r="C1092" s="92"/>
      <c r="D1092" s="91"/>
    </row>
    <row r="1093" spans="2:4">
      <c r="B1093" s="90"/>
      <c r="C1093" s="92"/>
      <c r="D1093" s="91"/>
    </row>
    <row r="1094" spans="2:4">
      <c r="B1094" s="90"/>
      <c r="C1094" s="92"/>
      <c r="D1094" s="91"/>
    </row>
    <row r="1095" spans="2:4">
      <c r="B1095" s="90"/>
      <c r="C1095" s="92"/>
      <c r="D1095" s="91"/>
    </row>
    <row r="1096" spans="2:4">
      <c r="B1096" s="90"/>
      <c r="C1096" s="92"/>
      <c r="D1096" s="91"/>
    </row>
    <row r="1097" spans="2:4">
      <c r="B1097" s="90"/>
      <c r="C1097" s="92"/>
      <c r="D1097" s="91"/>
    </row>
    <row r="1098" spans="2:4">
      <c r="B1098" s="90"/>
      <c r="C1098" s="92"/>
      <c r="D1098" s="91"/>
    </row>
    <row r="1099" spans="2:4">
      <c r="B1099" s="90"/>
      <c r="C1099" s="92"/>
      <c r="D1099" s="91"/>
    </row>
    <row r="1100" spans="2:4">
      <c r="B1100" s="90"/>
      <c r="C1100" s="92"/>
      <c r="D1100" s="91"/>
    </row>
    <row r="1101" spans="2:4">
      <c r="B1101" s="90"/>
      <c r="C1101" s="92"/>
      <c r="D1101" s="91"/>
    </row>
    <row r="1102" spans="2:4">
      <c r="B1102" s="90"/>
      <c r="C1102" s="92"/>
      <c r="D1102" s="91"/>
    </row>
    <row r="1103" spans="2:4">
      <c r="B1103" s="90"/>
      <c r="C1103" s="92"/>
      <c r="D1103" s="91"/>
    </row>
    <row r="1104" spans="2:4">
      <c r="B1104" s="90"/>
      <c r="C1104" s="92"/>
      <c r="D1104" s="91"/>
    </row>
    <row r="1105" spans="2:4">
      <c r="B1105" s="90"/>
      <c r="C1105" s="92"/>
      <c r="D1105" s="91"/>
    </row>
    <row r="1106" spans="2:4">
      <c r="B1106" s="90"/>
      <c r="C1106" s="92"/>
      <c r="D1106" s="91"/>
    </row>
    <row r="1107" spans="2:4">
      <c r="B1107" s="90"/>
      <c r="C1107" s="92"/>
      <c r="D1107" s="91"/>
    </row>
    <row r="1108" spans="2:4">
      <c r="B1108" s="90"/>
      <c r="C1108" s="92"/>
      <c r="D1108" s="91"/>
    </row>
    <row r="1109" spans="2:4">
      <c r="B1109" s="90"/>
      <c r="C1109" s="92"/>
      <c r="D1109" s="91"/>
    </row>
    <row r="1110" spans="2:4">
      <c r="B1110" s="90"/>
      <c r="C1110" s="92"/>
      <c r="D1110" s="91"/>
    </row>
    <row r="1111" spans="2:4">
      <c r="B1111" s="90"/>
      <c r="C1111" s="92"/>
      <c r="D1111" s="91"/>
    </row>
    <row r="1112" spans="2:4">
      <c r="B1112" s="90"/>
      <c r="C1112" s="92"/>
      <c r="D1112" s="91"/>
    </row>
    <row r="1113" spans="2:4">
      <c r="B1113" s="90"/>
      <c r="C1113" s="92"/>
      <c r="D1113" s="91"/>
    </row>
    <row r="1114" spans="2:4">
      <c r="B1114" s="90"/>
      <c r="C1114" s="92"/>
      <c r="D1114" s="91"/>
    </row>
    <row r="1115" spans="2:4">
      <c r="B1115" s="90"/>
      <c r="C1115" s="92"/>
      <c r="D1115" s="91"/>
    </row>
    <row r="1116" spans="2:4">
      <c r="B1116" s="90"/>
      <c r="C1116" s="92"/>
      <c r="D1116" s="91"/>
    </row>
    <row r="1117" spans="2:4">
      <c r="B1117" s="90"/>
      <c r="C1117" s="92"/>
      <c r="D1117" s="91"/>
    </row>
    <row r="1118" spans="2:4">
      <c r="B1118" s="90"/>
      <c r="C1118" s="92"/>
      <c r="D1118" s="91"/>
    </row>
    <row r="1119" spans="2:4">
      <c r="B1119" s="90"/>
      <c r="C1119" s="92"/>
      <c r="D1119" s="91"/>
    </row>
    <row r="1120" spans="2:4">
      <c r="B1120" s="90"/>
      <c r="C1120" s="92"/>
      <c r="D1120" s="91"/>
    </row>
    <row r="1121" spans="2:4">
      <c r="B1121" s="90"/>
      <c r="C1121" s="92"/>
      <c r="D1121" s="91"/>
    </row>
    <row r="1122" spans="2:4">
      <c r="B1122" s="90"/>
      <c r="C1122" s="92"/>
      <c r="D1122" s="91"/>
    </row>
    <row r="1123" spans="2:4">
      <c r="B1123" s="90"/>
      <c r="C1123" s="92"/>
      <c r="D1123" s="91"/>
    </row>
    <row r="1124" spans="2:4">
      <c r="B1124" s="90"/>
      <c r="C1124" s="92"/>
      <c r="D1124" s="91"/>
    </row>
    <row r="1125" spans="2:4">
      <c r="B1125" s="90"/>
      <c r="C1125" s="92"/>
      <c r="D1125" s="91"/>
    </row>
    <row r="1126" spans="2:4">
      <c r="B1126" s="90"/>
      <c r="C1126" s="92"/>
      <c r="D1126" s="91"/>
    </row>
    <row r="1127" spans="2:4">
      <c r="B1127" s="90"/>
      <c r="C1127" s="92"/>
      <c r="D1127" s="91"/>
    </row>
    <row r="1128" spans="2:4">
      <c r="B1128" s="90"/>
      <c r="C1128" s="92"/>
      <c r="D1128" s="91"/>
    </row>
    <row r="1129" spans="2:4">
      <c r="B1129" s="90"/>
      <c r="C1129" s="92"/>
      <c r="D1129" s="91"/>
    </row>
    <row r="1130" spans="2:4">
      <c r="B1130" s="90"/>
      <c r="C1130" s="92"/>
      <c r="D1130" s="91"/>
    </row>
    <row r="1131" spans="2:4">
      <c r="B1131" s="90"/>
      <c r="C1131" s="92"/>
      <c r="D1131" s="91"/>
    </row>
    <row r="1132" spans="2:4">
      <c r="B1132" s="90"/>
      <c r="C1132" s="92"/>
      <c r="D1132" s="91"/>
    </row>
    <row r="1133" spans="2:4">
      <c r="B1133" s="90"/>
      <c r="C1133" s="92"/>
      <c r="D1133" s="91"/>
    </row>
    <row r="1134" spans="2:4">
      <c r="B1134" s="90"/>
      <c r="C1134" s="92"/>
      <c r="D1134" s="91"/>
    </row>
    <row r="1135" spans="2:4">
      <c r="B1135" s="90"/>
      <c r="C1135" s="92"/>
      <c r="D1135" s="91"/>
    </row>
    <row r="1136" spans="2:4">
      <c r="B1136" s="90"/>
      <c r="C1136" s="92"/>
      <c r="D1136" s="91"/>
    </row>
    <row r="1137" spans="2:4">
      <c r="B1137" s="90"/>
      <c r="C1137" s="92"/>
      <c r="D1137" s="91"/>
    </row>
    <row r="1138" spans="2:4">
      <c r="B1138" s="90"/>
      <c r="C1138" s="92"/>
      <c r="D1138" s="91"/>
    </row>
    <row r="1139" spans="2:4">
      <c r="B1139" s="90"/>
      <c r="C1139" s="92"/>
      <c r="D1139" s="91"/>
    </row>
    <row r="1140" spans="2:4">
      <c r="B1140" s="90"/>
      <c r="C1140" s="92"/>
      <c r="D1140" s="91"/>
    </row>
    <row r="1141" spans="2:4">
      <c r="B1141" s="90"/>
      <c r="C1141" s="92"/>
      <c r="D1141" s="91"/>
    </row>
    <row r="1142" spans="2:4">
      <c r="B1142" s="90"/>
      <c r="C1142" s="92"/>
      <c r="D1142" s="91"/>
    </row>
    <row r="1143" spans="2:4">
      <c r="B1143" s="90"/>
      <c r="C1143" s="92"/>
      <c r="D1143" s="91"/>
    </row>
    <row r="1144" spans="2:4">
      <c r="B1144" s="90"/>
      <c r="C1144" s="92"/>
      <c r="D1144" s="91"/>
    </row>
    <row r="1145" spans="2:4">
      <c r="B1145" s="90"/>
      <c r="C1145" s="92"/>
      <c r="D1145" s="91"/>
    </row>
    <row r="1146" spans="2:4">
      <c r="B1146" s="90"/>
      <c r="C1146" s="92"/>
      <c r="D1146" s="91"/>
    </row>
    <row r="1147" spans="2:4">
      <c r="B1147" s="90"/>
      <c r="C1147" s="92"/>
      <c r="D1147" s="91"/>
    </row>
    <row r="1148" spans="2:4">
      <c r="B1148" s="90"/>
      <c r="C1148" s="92"/>
      <c r="D1148" s="91"/>
    </row>
    <row r="1149" spans="2:4">
      <c r="B1149" s="90"/>
      <c r="C1149" s="92"/>
      <c r="D1149" s="91"/>
    </row>
    <row r="1150" spans="2:4">
      <c r="B1150" s="90"/>
      <c r="C1150" s="92"/>
      <c r="D1150" s="91"/>
    </row>
    <row r="1151" spans="2:4">
      <c r="B1151" s="90"/>
      <c r="C1151" s="92"/>
      <c r="D1151" s="91"/>
    </row>
    <row r="1152" spans="2:4">
      <c r="B1152" s="90"/>
      <c r="C1152" s="92"/>
      <c r="D1152" s="91"/>
    </row>
    <row r="1153" spans="2:4">
      <c r="B1153" s="90"/>
      <c r="C1153" s="92"/>
      <c r="D1153" s="91"/>
    </row>
    <row r="1154" spans="2:4">
      <c r="B1154" s="90"/>
      <c r="C1154" s="92"/>
      <c r="D1154" s="91"/>
    </row>
    <row r="1155" spans="2:4">
      <c r="B1155" s="90"/>
      <c r="C1155" s="92"/>
      <c r="D1155" s="91"/>
    </row>
    <row r="1156" spans="2:4">
      <c r="B1156" s="90"/>
      <c r="C1156" s="92"/>
      <c r="D1156" s="91"/>
    </row>
    <row r="1157" spans="2:4">
      <c r="B1157" s="90"/>
      <c r="C1157" s="92"/>
      <c r="D1157" s="91"/>
    </row>
    <row r="1158" spans="2:4">
      <c r="B1158" s="90"/>
      <c r="C1158" s="92"/>
      <c r="D1158" s="91"/>
    </row>
    <row r="1159" spans="2:4">
      <c r="B1159" s="90"/>
      <c r="C1159" s="92"/>
      <c r="D1159" s="91"/>
    </row>
    <row r="1160" spans="2:4">
      <c r="B1160" s="90"/>
      <c r="C1160" s="92"/>
      <c r="D1160" s="91"/>
    </row>
    <row r="1161" spans="2:4">
      <c r="B1161" s="90"/>
      <c r="C1161" s="92"/>
      <c r="D1161" s="91"/>
    </row>
    <row r="1162" spans="2:4">
      <c r="B1162" s="90"/>
      <c r="C1162" s="92"/>
      <c r="D1162" s="91"/>
    </row>
    <row r="1163" spans="2:4">
      <c r="B1163" s="90"/>
      <c r="C1163" s="92"/>
      <c r="D1163" s="91"/>
    </row>
    <row r="1164" spans="2:4">
      <c r="B1164" s="90"/>
      <c r="C1164" s="92"/>
      <c r="D1164" s="91"/>
    </row>
    <row r="1165" spans="2:4">
      <c r="B1165" s="90"/>
      <c r="C1165" s="92"/>
      <c r="D1165" s="91"/>
    </row>
    <row r="1166" spans="2:4">
      <c r="B1166" s="90"/>
      <c r="C1166" s="92"/>
      <c r="D1166" s="91"/>
    </row>
    <row r="1167" spans="2:4">
      <c r="B1167" s="90"/>
      <c r="C1167" s="92"/>
      <c r="D1167" s="91"/>
    </row>
    <row r="1168" spans="2:4">
      <c r="B1168" s="90"/>
      <c r="C1168" s="92"/>
      <c r="D1168" s="91"/>
    </row>
    <row r="1169" spans="2:4">
      <c r="B1169" s="90"/>
      <c r="C1169" s="92"/>
      <c r="D1169" s="91"/>
    </row>
    <row r="1170" spans="2:4">
      <c r="B1170" s="90"/>
      <c r="C1170" s="92"/>
      <c r="D1170" s="91"/>
    </row>
    <row r="1171" spans="2:4">
      <c r="B1171" s="90"/>
      <c r="C1171" s="92"/>
      <c r="D1171" s="91"/>
    </row>
    <row r="1172" spans="2:4">
      <c r="B1172" s="90"/>
      <c r="C1172" s="92"/>
      <c r="D1172" s="91"/>
    </row>
    <row r="1173" spans="2:4">
      <c r="B1173" s="90"/>
      <c r="C1173" s="92"/>
      <c r="D1173" s="91"/>
    </row>
    <row r="1174" spans="2:4">
      <c r="B1174" s="90"/>
      <c r="C1174" s="92"/>
      <c r="D1174" s="91"/>
    </row>
    <row r="1175" spans="2:4">
      <c r="B1175" s="90"/>
      <c r="C1175" s="92"/>
      <c r="D1175" s="91"/>
    </row>
    <row r="1176" spans="2:4">
      <c r="B1176" s="90"/>
      <c r="C1176" s="92"/>
      <c r="D1176" s="91"/>
    </row>
    <row r="1177" spans="2:4">
      <c r="B1177" s="90"/>
      <c r="C1177" s="92"/>
      <c r="D1177" s="91"/>
    </row>
    <row r="1178" spans="2:4">
      <c r="B1178" s="90"/>
      <c r="C1178" s="92"/>
      <c r="D1178" s="91"/>
    </row>
    <row r="1179" spans="2:4">
      <c r="B1179" s="90"/>
      <c r="C1179" s="92"/>
      <c r="D1179" s="91"/>
    </row>
    <row r="1180" spans="2:4">
      <c r="B1180" s="90"/>
      <c r="C1180" s="92"/>
      <c r="D1180" s="91"/>
    </row>
    <row r="1181" spans="2:4">
      <c r="B1181" s="90"/>
      <c r="C1181" s="92"/>
      <c r="D1181" s="91"/>
    </row>
    <row r="1182" spans="2:4">
      <c r="B1182" s="90"/>
      <c r="C1182" s="92"/>
      <c r="D1182" s="91"/>
    </row>
    <row r="1183" spans="2:4">
      <c r="B1183" s="90"/>
      <c r="C1183" s="92"/>
      <c r="D1183" s="91"/>
    </row>
    <row r="1184" spans="2:4">
      <c r="B1184" s="90"/>
      <c r="C1184" s="92"/>
      <c r="D1184" s="91"/>
    </row>
    <row r="1185" spans="2:4">
      <c r="B1185" s="90"/>
      <c r="C1185" s="92"/>
      <c r="D1185" s="91"/>
    </row>
    <row r="1186" spans="2:4">
      <c r="B1186" s="90"/>
      <c r="C1186" s="92"/>
      <c r="D1186" s="91"/>
    </row>
    <row r="1187" spans="2:4">
      <c r="B1187" s="90"/>
      <c r="C1187" s="92"/>
      <c r="D1187" s="91"/>
    </row>
    <row r="1188" spans="2:4">
      <c r="B1188" s="90"/>
      <c r="C1188" s="92"/>
      <c r="D1188" s="91"/>
    </row>
    <row r="1189" spans="2:4">
      <c r="B1189" s="90"/>
      <c r="C1189" s="92"/>
      <c r="D1189" s="91"/>
    </row>
    <row r="1190" spans="2:4">
      <c r="B1190" s="90"/>
      <c r="C1190" s="92"/>
      <c r="D1190" s="91"/>
    </row>
    <row r="1191" spans="2:4">
      <c r="B1191" s="90"/>
      <c r="C1191" s="92"/>
      <c r="D1191" s="91"/>
    </row>
    <row r="1192" spans="2:4">
      <c r="B1192" s="90"/>
      <c r="C1192" s="92"/>
      <c r="D1192" s="91"/>
    </row>
    <row r="1193" spans="2:4">
      <c r="B1193" s="90"/>
      <c r="C1193" s="92"/>
      <c r="D1193" s="91"/>
    </row>
    <row r="1194" spans="2:4">
      <c r="B1194" s="90"/>
      <c r="C1194" s="92"/>
      <c r="D1194" s="91"/>
    </row>
    <row r="1195" spans="2:4">
      <c r="B1195" s="90"/>
      <c r="C1195" s="92"/>
      <c r="D1195" s="91"/>
    </row>
    <row r="1196" spans="2:4">
      <c r="B1196" s="90"/>
      <c r="C1196" s="92"/>
      <c r="D1196" s="91"/>
    </row>
    <row r="1197" spans="2:4">
      <c r="B1197" s="90"/>
      <c r="C1197" s="92"/>
      <c r="D1197" s="91"/>
    </row>
    <row r="1198" spans="2:4">
      <c r="B1198" s="90"/>
      <c r="C1198" s="92"/>
      <c r="D1198" s="91"/>
    </row>
    <row r="1199" spans="2:4">
      <c r="B1199" s="90"/>
      <c r="C1199" s="92"/>
      <c r="D1199" s="91"/>
    </row>
    <row r="1200" spans="2:4">
      <c r="B1200" s="90"/>
      <c r="C1200" s="92"/>
      <c r="D1200" s="91"/>
    </row>
    <row r="1201" spans="2:4">
      <c r="B1201" s="90"/>
      <c r="C1201" s="92"/>
      <c r="D1201" s="91"/>
    </row>
    <row r="1202" spans="2:4">
      <c r="B1202" s="90"/>
      <c r="C1202" s="92"/>
      <c r="D1202" s="91"/>
    </row>
    <row r="1203" spans="2:4">
      <c r="B1203" s="90"/>
      <c r="C1203" s="92"/>
      <c r="D1203" s="91"/>
    </row>
    <row r="1204" spans="2:4">
      <c r="B1204" s="90"/>
      <c r="C1204" s="92"/>
      <c r="D1204" s="91"/>
    </row>
    <row r="1205" spans="2:4">
      <c r="B1205" s="90"/>
      <c r="C1205" s="92"/>
      <c r="D1205" s="91"/>
    </row>
    <row r="1206" spans="2:4">
      <c r="B1206" s="90"/>
      <c r="C1206" s="92"/>
      <c r="D1206" s="91"/>
    </row>
    <row r="1207" spans="2:4">
      <c r="B1207" s="90"/>
      <c r="C1207" s="92"/>
      <c r="D1207" s="91"/>
    </row>
    <row r="1208" spans="2:4">
      <c r="B1208" s="90"/>
      <c r="C1208" s="92"/>
      <c r="D1208" s="91"/>
    </row>
    <row r="1209" spans="2:4">
      <c r="B1209" s="90"/>
      <c r="C1209" s="92"/>
      <c r="D1209" s="91"/>
    </row>
    <row r="1210" spans="2:4">
      <c r="B1210" s="90"/>
      <c r="C1210" s="92"/>
      <c r="D1210" s="91"/>
    </row>
    <row r="1211" spans="2:4">
      <c r="B1211" s="90"/>
      <c r="C1211" s="92"/>
      <c r="D1211" s="91"/>
    </row>
    <row r="1212" spans="2:4">
      <c r="B1212" s="90"/>
      <c r="C1212" s="92"/>
      <c r="D1212" s="91"/>
    </row>
    <row r="1213" spans="2:4">
      <c r="B1213" s="90"/>
      <c r="C1213" s="92"/>
      <c r="D1213" s="91"/>
    </row>
    <row r="1214" spans="2:4">
      <c r="B1214" s="90"/>
      <c r="C1214" s="92"/>
      <c r="D1214" s="91"/>
    </row>
    <row r="1215" spans="2:4">
      <c r="B1215" s="90"/>
      <c r="C1215" s="92"/>
      <c r="D1215" s="91"/>
    </row>
    <row r="1216" spans="2:4">
      <c r="B1216" s="90"/>
      <c r="C1216" s="92"/>
      <c r="D1216" s="91"/>
    </row>
    <row r="1217" spans="2:4">
      <c r="B1217" s="90"/>
      <c r="C1217" s="92"/>
      <c r="D1217" s="91"/>
    </row>
    <row r="1218" spans="2:4">
      <c r="B1218" s="90"/>
      <c r="C1218" s="92"/>
      <c r="D1218" s="91"/>
    </row>
    <row r="1219" spans="2:4">
      <c r="B1219" s="90"/>
      <c r="C1219" s="92"/>
      <c r="D1219" s="91"/>
    </row>
    <row r="1220" spans="2:4">
      <c r="B1220" s="90"/>
      <c r="C1220" s="92"/>
      <c r="D1220" s="91"/>
    </row>
    <row r="1221" spans="2:4">
      <c r="B1221" s="90"/>
      <c r="C1221" s="92"/>
      <c r="D1221" s="91"/>
    </row>
    <row r="1222" spans="2:4">
      <c r="B1222" s="90"/>
      <c r="C1222" s="92"/>
      <c r="D1222" s="91"/>
    </row>
    <row r="1223" spans="2:4">
      <c r="B1223" s="90"/>
      <c r="C1223" s="92"/>
      <c r="D1223" s="91"/>
    </row>
    <row r="1224" spans="2:4">
      <c r="B1224" s="90"/>
      <c r="C1224" s="92"/>
      <c r="D1224" s="91"/>
    </row>
    <row r="1225" spans="2:4">
      <c r="B1225" s="90"/>
      <c r="C1225" s="92"/>
      <c r="D1225" s="91"/>
    </row>
    <row r="1226" spans="2:4">
      <c r="B1226" s="90"/>
      <c r="C1226" s="92"/>
      <c r="D1226" s="91"/>
    </row>
    <row r="1227" spans="2:4">
      <c r="B1227" s="90"/>
      <c r="C1227" s="92"/>
      <c r="D1227" s="91"/>
    </row>
    <row r="1228" spans="2:4">
      <c r="B1228" s="90"/>
      <c r="C1228" s="92"/>
      <c r="D1228" s="91"/>
    </row>
    <row r="1229" spans="2:4">
      <c r="B1229" s="90"/>
      <c r="C1229" s="92"/>
      <c r="D1229" s="91"/>
    </row>
    <row r="1230" spans="2:4">
      <c r="B1230" s="90"/>
      <c r="C1230" s="92"/>
      <c r="D1230" s="91"/>
    </row>
    <row r="1231" spans="2:4">
      <c r="B1231" s="90"/>
      <c r="C1231" s="92"/>
      <c r="D1231" s="91"/>
    </row>
    <row r="1232" spans="2:4">
      <c r="B1232" s="90"/>
      <c r="C1232" s="92"/>
      <c r="D1232" s="91"/>
    </row>
    <row r="1233" spans="2:4">
      <c r="B1233" s="90"/>
      <c r="C1233" s="92"/>
      <c r="D1233" s="91"/>
    </row>
    <row r="1234" spans="2:4">
      <c r="B1234" s="90"/>
      <c r="C1234" s="92"/>
      <c r="D1234" s="91"/>
    </row>
    <row r="1235" spans="2:4">
      <c r="B1235" s="90"/>
      <c r="C1235" s="92"/>
      <c r="D1235" s="91"/>
    </row>
    <row r="1236" spans="2:4">
      <c r="B1236" s="90"/>
      <c r="C1236" s="92"/>
      <c r="D1236" s="91"/>
    </row>
    <row r="1237" spans="2:4">
      <c r="B1237" s="90"/>
      <c r="C1237" s="92"/>
      <c r="D1237" s="91"/>
    </row>
    <row r="1238" spans="2:4">
      <c r="B1238" s="90"/>
      <c r="C1238" s="92"/>
      <c r="D1238" s="91"/>
    </row>
    <row r="1239" spans="2:4">
      <c r="B1239" s="90"/>
      <c r="C1239" s="92"/>
      <c r="D1239" s="91"/>
    </row>
    <row r="1240" spans="2:4">
      <c r="B1240" s="90"/>
      <c r="C1240" s="92"/>
      <c r="D1240" s="91"/>
    </row>
    <row r="1241" spans="2:4">
      <c r="B1241" s="90"/>
      <c r="C1241" s="92"/>
      <c r="D1241" s="91"/>
    </row>
    <row r="1242" spans="2:4">
      <c r="B1242" s="90"/>
      <c r="C1242" s="92"/>
      <c r="D1242" s="91"/>
    </row>
    <row r="1243" spans="2:4">
      <c r="B1243" s="90"/>
      <c r="C1243" s="92"/>
      <c r="D1243" s="91"/>
    </row>
    <row r="1244" spans="2:4">
      <c r="B1244" s="90"/>
      <c r="C1244" s="92"/>
      <c r="D1244" s="91"/>
    </row>
    <row r="1245" spans="2:4">
      <c r="B1245" s="90"/>
      <c r="C1245" s="92"/>
      <c r="D1245" s="91"/>
    </row>
    <row r="1246" spans="2:4">
      <c r="B1246" s="90"/>
      <c r="C1246" s="92"/>
      <c r="D1246" s="91"/>
    </row>
    <row r="1247" spans="2:4">
      <c r="B1247" s="90"/>
      <c r="C1247" s="92"/>
      <c r="D1247" s="91"/>
    </row>
    <row r="1248" spans="2:4">
      <c r="B1248" s="90"/>
      <c r="C1248" s="92"/>
      <c r="D1248" s="91"/>
    </row>
    <row r="1249" spans="2:4">
      <c r="B1249" s="90"/>
      <c r="C1249" s="92"/>
      <c r="D1249" s="91"/>
    </row>
    <row r="1250" spans="2:4">
      <c r="B1250" s="90"/>
      <c r="C1250" s="92"/>
      <c r="D1250" s="91"/>
    </row>
    <row r="1251" spans="2:4">
      <c r="B1251" s="90"/>
      <c r="C1251" s="92"/>
      <c r="D1251" s="91"/>
    </row>
    <row r="1252" spans="2:4">
      <c r="B1252" s="90"/>
      <c r="C1252" s="92"/>
      <c r="D1252" s="91"/>
    </row>
    <row r="1253" spans="2:4">
      <c r="B1253" s="90"/>
      <c r="C1253" s="92"/>
      <c r="D1253" s="91"/>
    </row>
    <row r="1254" spans="2:4">
      <c r="B1254" s="90"/>
      <c r="C1254" s="92"/>
      <c r="D1254" s="91"/>
    </row>
    <row r="1255" spans="2:4">
      <c r="B1255" s="90"/>
      <c r="C1255" s="92"/>
      <c r="D1255" s="91"/>
    </row>
    <row r="1256" spans="2:4">
      <c r="B1256" s="90"/>
      <c r="C1256" s="92"/>
      <c r="D1256" s="91"/>
    </row>
    <row r="1257" spans="2:4">
      <c r="B1257" s="90"/>
      <c r="C1257" s="92"/>
      <c r="D1257" s="91"/>
    </row>
    <row r="1258" spans="2:4">
      <c r="B1258" s="90"/>
      <c r="C1258" s="92"/>
      <c r="D1258" s="91"/>
    </row>
    <row r="1259" spans="2:4">
      <c r="B1259" s="90"/>
      <c r="C1259" s="92"/>
      <c r="D1259" s="91"/>
    </row>
    <row r="1260" spans="2:4">
      <c r="B1260" s="90"/>
      <c r="C1260" s="92"/>
      <c r="D1260" s="91"/>
    </row>
    <row r="1261" spans="2:4">
      <c r="B1261" s="90"/>
      <c r="C1261" s="92"/>
      <c r="D1261" s="91"/>
    </row>
    <row r="1262" spans="2:4">
      <c r="B1262" s="90"/>
      <c r="C1262" s="92"/>
      <c r="D1262" s="91"/>
    </row>
    <row r="1263" spans="2:4">
      <c r="B1263" s="90"/>
      <c r="C1263" s="92"/>
      <c r="D1263" s="91"/>
    </row>
    <row r="1264" spans="2:4">
      <c r="B1264" s="90"/>
      <c r="C1264" s="92"/>
      <c r="D1264" s="91"/>
    </row>
    <row r="1265" spans="2:4">
      <c r="B1265" s="90"/>
      <c r="C1265" s="92"/>
      <c r="D1265" s="91"/>
    </row>
    <row r="1266" spans="2:4">
      <c r="B1266" s="90"/>
      <c r="C1266" s="92"/>
      <c r="D1266" s="91"/>
    </row>
    <row r="1267" spans="2:4">
      <c r="B1267" s="90"/>
      <c r="C1267" s="92"/>
      <c r="D1267" s="91"/>
    </row>
    <row r="1268" spans="2:4">
      <c r="B1268" s="90"/>
      <c r="C1268" s="92"/>
      <c r="D1268" s="91"/>
    </row>
    <row r="1269" spans="2:4">
      <c r="B1269" s="90"/>
      <c r="C1269" s="92"/>
      <c r="D1269" s="91"/>
    </row>
    <row r="1270" spans="2:4">
      <c r="B1270" s="90"/>
      <c r="C1270" s="92"/>
      <c r="D1270" s="91"/>
    </row>
    <row r="1271" spans="2:4">
      <c r="B1271" s="90"/>
      <c r="C1271" s="92"/>
      <c r="D1271" s="91"/>
    </row>
    <row r="1272" spans="2:4">
      <c r="B1272" s="90"/>
      <c r="C1272" s="92"/>
      <c r="D1272" s="91"/>
    </row>
    <row r="1273" spans="2:4">
      <c r="B1273" s="90"/>
      <c r="C1273" s="92"/>
      <c r="D1273" s="91"/>
    </row>
    <row r="1274" spans="2:4">
      <c r="B1274" s="90"/>
      <c r="C1274" s="92"/>
      <c r="D1274" s="91"/>
    </row>
    <row r="1275" spans="2:4">
      <c r="B1275" s="90"/>
      <c r="C1275" s="92"/>
      <c r="D1275" s="91"/>
    </row>
    <row r="1276" spans="2:4">
      <c r="B1276" s="90"/>
      <c r="C1276" s="92"/>
      <c r="D1276" s="91"/>
    </row>
    <row r="1277" spans="2:4">
      <c r="B1277" s="90"/>
      <c r="C1277" s="92"/>
      <c r="D1277" s="91"/>
    </row>
    <row r="1278" spans="2:4">
      <c r="B1278" s="90"/>
      <c r="C1278" s="92"/>
      <c r="D1278" s="91"/>
    </row>
    <row r="1279" spans="2:4">
      <c r="B1279" s="90"/>
      <c r="C1279" s="92"/>
      <c r="D1279" s="91"/>
    </row>
    <row r="1280" spans="2:4">
      <c r="B1280" s="90"/>
      <c r="C1280" s="92"/>
      <c r="D1280" s="91"/>
    </row>
    <row r="1281" spans="2:4">
      <c r="B1281" s="90"/>
      <c r="C1281" s="92"/>
      <c r="D1281" s="91"/>
    </row>
    <row r="1282" spans="2:4">
      <c r="B1282" s="90"/>
      <c r="C1282" s="92"/>
      <c r="D1282" s="91"/>
    </row>
    <row r="1283" spans="2:4">
      <c r="B1283" s="90"/>
      <c r="C1283" s="92"/>
      <c r="D1283" s="91"/>
    </row>
    <row r="1284" spans="2:4">
      <c r="B1284" s="90"/>
      <c r="C1284" s="92"/>
      <c r="D1284" s="91"/>
    </row>
    <row r="1285" spans="2:4">
      <c r="B1285" s="90"/>
      <c r="C1285" s="92"/>
      <c r="D1285" s="91"/>
    </row>
    <row r="1286" spans="2:4">
      <c r="B1286" s="90"/>
      <c r="C1286" s="92"/>
      <c r="D1286" s="91"/>
    </row>
    <row r="1287" spans="2:4">
      <c r="B1287" s="90"/>
      <c r="C1287" s="92"/>
      <c r="D1287" s="91"/>
    </row>
    <row r="1288" spans="2:4">
      <c r="B1288" s="90"/>
      <c r="C1288" s="92"/>
      <c r="D1288" s="91"/>
    </row>
    <row r="1289" spans="2:4">
      <c r="B1289" s="90"/>
      <c r="C1289" s="92"/>
      <c r="D1289" s="91"/>
    </row>
    <row r="1290" spans="2:4">
      <c r="B1290" s="90"/>
      <c r="C1290" s="92"/>
      <c r="D1290" s="91"/>
    </row>
    <row r="1291" spans="2:4">
      <c r="B1291" s="90"/>
      <c r="C1291" s="92"/>
      <c r="D1291" s="91"/>
    </row>
    <row r="1292" spans="2:4">
      <c r="B1292" s="90"/>
      <c r="C1292" s="92"/>
      <c r="D1292" s="91"/>
    </row>
    <row r="1293" spans="2:4">
      <c r="B1293" s="90"/>
      <c r="C1293" s="92"/>
      <c r="D1293" s="91"/>
    </row>
    <row r="1294" spans="2:4">
      <c r="B1294" s="90"/>
      <c r="C1294" s="92"/>
      <c r="D1294" s="91"/>
    </row>
    <row r="1295" spans="2:4">
      <c r="B1295" s="90"/>
      <c r="C1295" s="92"/>
      <c r="D1295" s="91"/>
    </row>
    <row r="1296" spans="2:4">
      <c r="B1296" s="90"/>
      <c r="C1296" s="92"/>
      <c r="D1296" s="91"/>
    </row>
    <row r="1297" spans="2:4">
      <c r="B1297" s="90"/>
      <c r="C1297" s="92"/>
      <c r="D1297" s="91"/>
    </row>
    <row r="1298" spans="2:4">
      <c r="B1298" s="90"/>
      <c r="C1298" s="92"/>
      <c r="D1298" s="91"/>
    </row>
    <row r="1299" spans="2:4">
      <c r="B1299" s="90"/>
      <c r="C1299" s="92"/>
      <c r="D1299" s="91"/>
    </row>
    <row r="1300" spans="2:4">
      <c r="B1300" s="90"/>
      <c r="C1300" s="92"/>
      <c r="D1300" s="91"/>
    </row>
    <row r="1301" spans="2:4">
      <c r="B1301" s="90"/>
      <c r="C1301" s="92"/>
      <c r="D1301" s="91"/>
    </row>
    <row r="1302" spans="2:4">
      <c r="B1302" s="90"/>
      <c r="C1302" s="92"/>
      <c r="D1302" s="91"/>
    </row>
    <row r="1303" spans="2:4">
      <c r="B1303" s="90"/>
      <c r="C1303" s="92"/>
      <c r="D1303" s="91"/>
    </row>
    <row r="1304" spans="2:4">
      <c r="B1304" s="90"/>
      <c r="C1304" s="92"/>
      <c r="D1304" s="91"/>
    </row>
    <row r="1305" spans="2:4">
      <c r="B1305" s="90"/>
      <c r="C1305" s="92"/>
      <c r="D1305" s="91"/>
    </row>
    <row r="1306" spans="2:4">
      <c r="B1306" s="90"/>
      <c r="C1306" s="92"/>
      <c r="D1306" s="91"/>
    </row>
    <row r="1307" spans="2:4">
      <c r="B1307" s="90"/>
      <c r="C1307" s="92"/>
      <c r="D1307" s="91"/>
    </row>
    <row r="1308" spans="2:4">
      <c r="B1308" s="90"/>
      <c r="C1308" s="92"/>
      <c r="D1308" s="91"/>
    </row>
    <row r="1309" spans="2:4">
      <c r="B1309" s="90"/>
      <c r="C1309" s="92"/>
      <c r="D1309" s="91"/>
    </row>
    <row r="1310" spans="2:4">
      <c r="B1310" s="90"/>
      <c r="C1310" s="92"/>
      <c r="D1310" s="91"/>
    </row>
    <row r="1311" spans="2:4">
      <c r="B1311" s="90"/>
      <c r="C1311" s="92"/>
      <c r="D1311" s="91"/>
    </row>
    <row r="1312" spans="2:4">
      <c r="B1312" s="90"/>
      <c r="C1312" s="92"/>
      <c r="D1312" s="91"/>
    </row>
    <row r="1313" spans="2:4">
      <c r="B1313" s="90"/>
      <c r="C1313" s="92"/>
      <c r="D1313" s="91"/>
    </row>
    <row r="1314" spans="2:4">
      <c r="B1314" s="90"/>
      <c r="C1314" s="92"/>
      <c r="D1314" s="91"/>
    </row>
    <row r="1315" spans="2:4">
      <c r="B1315" s="90"/>
      <c r="C1315" s="92"/>
      <c r="D1315" s="91"/>
    </row>
    <row r="1316" spans="2:4">
      <c r="B1316" s="90"/>
      <c r="C1316" s="92"/>
      <c r="D1316" s="91"/>
    </row>
    <row r="1317" spans="2:4">
      <c r="B1317" s="90"/>
      <c r="C1317" s="92"/>
      <c r="D1317" s="91"/>
    </row>
    <row r="1318" spans="2:4">
      <c r="B1318" s="90"/>
      <c r="C1318" s="92"/>
      <c r="D1318" s="91"/>
    </row>
    <row r="1319" spans="2:4">
      <c r="B1319" s="90"/>
      <c r="C1319" s="92"/>
      <c r="D1319" s="91"/>
    </row>
    <row r="1320" spans="2:4">
      <c r="B1320" s="90"/>
      <c r="C1320" s="92"/>
      <c r="D1320" s="91"/>
    </row>
    <row r="1321" spans="2:4">
      <c r="B1321" s="90"/>
      <c r="C1321" s="92"/>
      <c r="D1321" s="91"/>
    </row>
    <row r="1322" spans="2:4">
      <c r="B1322" s="90"/>
      <c r="C1322" s="92"/>
      <c r="D1322" s="91"/>
    </row>
    <row r="1323" spans="2:4">
      <c r="B1323" s="90"/>
      <c r="C1323" s="92"/>
      <c r="D1323" s="91"/>
    </row>
    <row r="1324" spans="2:4">
      <c r="B1324" s="90"/>
      <c r="C1324" s="92"/>
      <c r="D1324" s="91"/>
    </row>
    <row r="1325" spans="2:4">
      <c r="B1325" s="90"/>
      <c r="C1325" s="92"/>
      <c r="D1325" s="91"/>
    </row>
    <row r="1326" spans="2:4">
      <c r="B1326" s="90"/>
      <c r="C1326" s="92"/>
      <c r="D1326" s="91"/>
    </row>
    <row r="1327" spans="2:4">
      <c r="B1327" s="90"/>
      <c r="C1327" s="92"/>
      <c r="D1327" s="91"/>
    </row>
    <row r="1328" spans="2:4">
      <c r="B1328" s="90"/>
      <c r="C1328" s="92"/>
      <c r="D1328" s="91"/>
    </row>
    <row r="1329" spans="2:4">
      <c r="B1329" s="90"/>
      <c r="C1329" s="92"/>
      <c r="D1329" s="91"/>
    </row>
    <row r="1330" spans="2:4">
      <c r="B1330" s="90"/>
      <c r="C1330" s="92"/>
      <c r="D1330" s="91"/>
    </row>
    <row r="1331" spans="2:4">
      <c r="B1331" s="90"/>
      <c r="C1331" s="92"/>
      <c r="D1331" s="91"/>
    </row>
    <row r="1332" spans="2:4">
      <c r="B1332" s="90"/>
      <c r="C1332" s="92"/>
      <c r="D1332" s="91"/>
    </row>
    <row r="1333" spans="2:4">
      <c r="B1333" s="90"/>
      <c r="C1333" s="92"/>
      <c r="D1333" s="91"/>
    </row>
    <row r="1334" spans="2:4">
      <c r="B1334" s="90"/>
      <c r="C1334" s="92"/>
      <c r="D1334" s="91"/>
    </row>
    <row r="1335" spans="2:4">
      <c r="B1335" s="90"/>
      <c r="C1335" s="92"/>
      <c r="D1335" s="91"/>
    </row>
    <row r="1336" spans="2:4">
      <c r="B1336" s="90"/>
      <c r="C1336" s="92"/>
      <c r="D1336" s="91"/>
    </row>
    <row r="1337" spans="2:4">
      <c r="B1337" s="90"/>
      <c r="C1337" s="92"/>
      <c r="D1337" s="91"/>
    </row>
    <row r="1338" spans="2:4">
      <c r="B1338" s="90"/>
      <c r="C1338" s="92"/>
      <c r="D1338" s="91"/>
    </row>
    <row r="1339" spans="2:4">
      <c r="B1339" s="90"/>
      <c r="C1339" s="92"/>
      <c r="D1339" s="91"/>
    </row>
    <row r="1340" spans="2:4">
      <c r="B1340" s="90"/>
      <c r="C1340" s="92"/>
      <c r="D1340" s="91"/>
    </row>
    <row r="1341" spans="2:4">
      <c r="B1341" s="90"/>
      <c r="C1341" s="92"/>
      <c r="D1341" s="91"/>
    </row>
    <row r="1342" spans="2:4">
      <c r="B1342" s="90"/>
      <c r="C1342" s="92"/>
      <c r="D1342" s="91"/>
    </row>
    <row r="1343" spans="2:4">
      <c r="B1343" s="90"/>
      <c r="C1343" s="92"/>
      <c r="D1343" s="91"/>
    </row>
    <row r="1344" spans="2:4">
      <c r="B1344" s="90"/>
      <c r="C1344" s="92"/>
      <c r="D1344" s="91"/>
    </row>
    <row r="1345" spans="2:4">
      <c r="B1345" s="90"/>
      <c r="C1345" s="92"/>
      <c r="D1345" s="91"/>
    </row>
    <row r="1346" spans="2:4">
      <c r="B1346" s="90"/>
      <c r="C1346" s="92"/>
      <c r="D1346" s="91"/>
    </row>
    <row r="1347" spans="2:4">
      <c r="B1347" s="90"/>
      <c r="C1347" s="92"/>
      <c r="D1347" s="91"/>
    </row>
    <row r="1348" spans="2:4">
      <c r="B1348" s="90"/>
      <c r="C1348" s="92"/>
      <c r="D1348" s="91"/>
    </row>
    <row r="1349" spans="2:4">
      <c r="B1349" s="90"/>
      <c r="C1349" s="92"/>
      <c r="D1349" s="91"/>
    </row>
    <row r="1350" spans="2:4">
      <c r="B1350" s="90"/>
      <c r="C1350" s="92"/>
      <c r="D1350" s="91"/>
    </row>
    <row r="1351" spans="2:4">
      <c r="B1351" s="90"/>
      <c r="C1351" s="92"/>
      <c r="D1351" s="91"/>
    </row>
    <row r="1352" spans="2:4">
      <c r="B1352" s="90"/>
      <c r="C1352" s="92"/>
      <c r="D1352" s="91"/>
    </row>
    <row r="1353" spans="2:4">
      <c r="B1353" s="90"/>
      <c r="C1353" s="92"/>
      <c r="D1353" s="91"/>
    </row>
    <row r="1354" spans="2:4">
      <c r="B1354" s="90"/>
      <c r="C1354" s="92"/>
      <c r="D1354" s="91"/>
    </row>
    <row r="1355" spans="2:4">
      <c r="B1355" s="90"/>
      <c r="C1355" s="92"/>
      <c r="D1355" s="91"/>
    </row>
    <row r="1356" spans="2:4">
      <c r="B1356" s="90"/>
      <c r="C1356" s="92"/>
      <c r="D1356" s="91"/>
    </row>
    <row r="1357" spans="2:4">
      <c r="B1357" s="90"/>
      <c r="C1357" s="92"/>
      <c r="D1357" s="91"/>
    </row>
    <row r="1358" spans="2:4">
      <c r="B1358" s="90"/>
      <c r="C1358" s="92"/>
      <c r="D1358" s="91"/>
    </row>
    <row r="1359" spans="2:4">
      <c r="B1359" s="90"/>
      <c r="C1359" s="92"/>
      <c r="D1359" s="91"/>
    </row>
    <row r="1360" spans="2:4">
      <c r="B1360" s="90"/>
      <c r="C1360" s="92"/>
      <c r="D1360" s="91"/>
    </row>
    <row r="1361" spans="2:4">
      <c r="B1361" s="90"/>
      <c r="C1361" s="92"/>
      <c r="D1361" s="91"/>
    </row>
    <row r="1362" spans="2:4">
      <c r="B1362" s="90"/>
      <c r="C1362" s="92"/>
      <c r="D1362" s="91"/>
    </row>
    <row r="1363" spans="2:4">
      <c r="B1363" s="90"/>
      <c r="C1363" s="92"/>
      <c r="D1363" s="91"/>
    </row>
    <row r="1364" spans="2:4">
      <c r="B1364" s="90"/>
      <c r="C1364" s="92"/>
      <c r="D1364" s="91"/>
    </row>
    <row r="1365" spans="2:4">
      <c r="B1365" s="90"/>
      <c r="C1365" s="92"/>
      <c r="D1365" s="91"/>
    </row>
    <row r="1366" spans="2:4">
      <c r="B1366" s="90"/>
      <c r="C1366" s="92"/>
      <c r="D1366" s="91"/>
    </row>
    <row r="1367" spans="2:4">
      <c r="B1367" s="90"/>
      <c r="C1367" s="92"/>
      <c r="D1367" s="91"/>
    </row>
    <row r="1368" spans="2:4">
      <c r="B1368" s="90"/>
      <c r="C1368" s="92"/>
      <c r="D1368" s="91"/>
    </row>
    <row r="1369" spans="2:4">
      <c r="B1369" s="90"/>
      <c r="C1369" s="92"/>
      <c r="D1369" s="91"/>
    </row>
    <row r="1370" spans="2:4">
      <c r="B1370" s="90"/>
      <c r="C1370" s="92"/>
      <c r="D1370" s="91"/>
    </row>
    <row r="1371" spans="2:4">
      <c r="B1371" s="90"/>
      <c r="C1371" s="92"/>
      <c r="D1371" s="91"/>
    </row>
    <row r="1372" spans="2:4">
      <c r="B1372" s="90"/>
      <c r="C1372" s="92"/>
      <c r="D1372" s="91"/>
    </row>
    <row r="1373" spans="2:4">
      <c r="B1373" s="90"/>
      <c r="C1373" s="92"/>
      <c r="D1373" s="91"/>
    </row>
    <row r="1374" spans="2:4">
      <c r="B1374" s="90"/>
      <c r="C1374" s="92"/>
      <c r="D1374" s="91"/>
    </row>
    <row r="1375" spans="2:4">
      <c r="B1375" s="90"/>
      <c r="C1375" s="92"/>
      <c r="D1375" s="91"/>
    </row>
    <row r="1376" spans="2:4">
      <c r="B1376" s="90"/>
      <c r="C1376" s="92"/>
      <c r="D1376" s="91"/>
    </row>
    <row r="1377" spans="2:4">
      <c r="B1377" s="90"/>
      <c r="C1377" s="92"/>
      <c r="D1377" s="91"/>
    </row>
    <row r="1378" spans="2:4">
      <c r="B1378" s="90"/>
      <c r="C1378" s="92"/>
      <c r="D1378" s="91"/>
    </row>
    <row r="1379" spans="2:4">
      <c r="B1379" s="90"/>
      <c r="C1379" s="92"/>
      <c r="D1379" s="91"/>
    </row>
    <row r="1380" spans="2:4">
      <c r="B1380" s="90"/>
      <c r="C1380" s="92"/>
      <c r="D1380" s="91"/>
    </row>
    <row r="1381" spans="2:4">
      <c r="B1381" s="90"/>
      <c r="C1381" s="92"/>
      <c r="D1381" s="91"/>
    </row>
    <row r="1382" spans="2:4">
      <c r="B1382" s="90"/>
      <c r="C1382" s="92"/>
      <c r="D1382" s="91"/>
    </row>
    <row r="1383" spans="2:4">
      <c r="B1383" s="90"/>
      <c r="C1383" s="92"/>
      <c r="D1383" s="91"/>
    </row>
    <row r="1384" spans="2:4">
      <c r="B1384" s="90"/>
      <c r="C1384" s="92"/>
      <c r="D1384" s="91"/>
    </row>
    <row r="1385" spans="2:4">
      <c r="B1385" s="90"/>
      <c r="C1385" s="92"/>
      <c r="D1385" s="91"/>
    </row>
    <row r="1386" spans="2:4">
      <c r="B1386" s="90"/>
      <c r="C1386" s="92"/>
      <c r="D1386" s="91"/>
    </row>
    <row r="1387" spans="2:4">
      <c r="B1387" s="90"/>
      <c r="C1387" s="92"/>
      <c r="D1387" s="91"/>
    </row>
    <row r="1388" spans="2:4">
      <c r="B1388" s="90"/>
      <c r="C1388" s="92"/>
      <c r="D1388" s="91"/>
    </row>
    <row r="1389" spans="2:4">
      <c r="B1389" s="90"/>
      <c r="C1389" s="92"/>
      <c r="D1389" s="91"/>
    </row>
    <row r="1390" spans="2:4">
      <c r="B1390" s="90"/>
      <c r="C1390" s="92"/>
      <c r="D1390" s="91"/>
    </row>
    <row r="1391" spans="2:4">
      <c r="B1391" s="90"/>
      <c r="C1391" s="92"/>
      <c r="D1391" s="91"/>
    </row>
    <row r="1392" spans="2:4">
      <c r="B1392" s="90"/>
      <c r="C1392" s="92"/>
      <c r="D1392" s="91"/>
    </row>
    <row r="1393" spans="2:4">
      <c r="B1393" s="90"/>
      <c r="C1393" s="92"/>
      <c r="D1393" s="91"/>
    </row>
    <row r="1394" spans="2:4">
      <c r="B1394" s="90"/>
      <c r="C1394" s="92"/>
      <c r="D1394" s="91"/>
    </row>
    <row r="1395" spans="2:4">
      <c r="B1395" s="90"/>
      <c r="C1395" s="92"/>
      <c r="D1395" s="91"/>
    </row>
    <row r="1396" spans="2:4">
      <c r="B1396" s="90"/>
      <c r="C1396" s="92"/>
      <c r="D1396" s="91"/>
    </row>
    <row r="1397" spans="2:4">
      <c r="B1397" s="90"/>
      <c r="C1397" s="92"/>
      <c r="D1397" s="91"/>
    </row>
    <row r="1398" spans="2:4">
      <c r="B1398" s="90"/>
      <c r="C1398" s="92"/>
      <c r="D1398" s="91"/>
    </row>
    <row r="1399" spans="2:4">
      <c r="B1399" s="90"/>
      <c r="C1399" s="92"/>
      <c r="D1399" s="91"/>
    </row>
    <row r="1400" spans="2:4">
      <c r="B1400" s="90"/>
      <c r="C1400" s="92"/>
      <c r="D1400" s="91"/>
    </row>
    <row r="1401" spans="2:4">
      <c r="B1401" s="90"/>
      <c r="C1401" s="92"/>
      <c r="D1401" s="91"/>
    </row>
    <row r="1402" spans="2:4">
      <c r="B1402" s="90"/>
      <c r="C1402" s="92"/>
      <c r="D1402" s="91"/>
    </row>
    <row r="1403" spans="2:4">
      <c r="B1403" s="90"/>
      <c r="C1403" s="92"/>
      <c r="D1403" s="91"/>
    </row>
    <row r="1404" spans="2:4">
      <c r="B1404" s="90"/>
      <c r="C1404" s="92"/>
      <c r="D1404" s="91"/>
    </row>
    <row r="1405" spans="2:4">
      <c r="B1405" s="90"/>
      <c r="C1405" s="92"/>
      <c r="D1405" s="91"/>
    </row>
    <row r="1406" spans="2:4">
      <c r="B1406" s="90"/>
      <c r="C1406" s="92"/>
      <c r="D1406" s="91"/>
    </row>
    <row r="1407" spans="2:4">
      <c r="B1407" s="90"/>
      <c r="C1407" s="92"/>
      <c r="D1407" s="91"/>
    </row>
    <row r="1408" spans="2:4">
      <c r="B1408" s="90"/>
      <c r="C1408" s="92"/>
      <c r="D1408" s="91"/>
    </row>
    <row r="1409" spans="2:4">
      <c r="B1409" s="90"/>
      <c r="C1409" s="92"/>
      <c r="D1409" s="91"/>
    </row>
    <row r="1410" spans="2:4">
      <c r="B1410" s="90"/>
      <c r="C1410" s="92"/>
      <c r="D1410" s="91"/>
    </row>
    <row r="1411" spans="2:4">
      <c r="B1411" s="90"/>
      <c r="C1411" s="92"/>
      <c r="D1411" s="91"/>
    </row>
    <row r="1412" spans="2:4">
      <c r="B1412" s="90"/>
      <c r="C1412" s="92"/>
      <c r="D1412" s="91"/>
    </row>
    <row r="1413" spans="2:4">
      <c r="B1413" s="90"/>
      <c r="C1413" s="92"/>
      <c r="D1413" s="91"/>
    </row>
    <row r="1414" spans="2:4">
      <c r="B1414" s="90"/>
      <c r="C1414" s="92"/>
      <c r="D1414" s="91"/>
    </row>
    <row r="1415" spans="2:4">
      <c r="B1415" s="90"/>
      <c r="C1415" s="92"/>
      <c r="D1415" s="91"/>
    </row>
    <row r="1416" spans="2:4">
      <c r="B1416" s="90"/>
      <c r="C1416" s="92"/>
      <c r="D1416" s="91"/>
    </row>
    <row r="1417" spans="2:4">
      <c r="B1417" s="90"/>
      <c r="C1417" s="92"/>
      <c r="D1417" s="91"/>
    </row>
    <row r="1418" spans="2:4">
      <c r="B1418" s="90"/>
      <c r="C1418" s="92"/>
      <c r="D1418" s="91"/>
    </row>
    <row r="1419" spans="2:4">
      <c r="B1419" s="90"/>
      <c r="C1419" s="92"/>
      <c r="D1419" s="91"/>
    </row>
    <row r="1420" spans="2:4">
      <c r="B1420" s="90"/>
      <c r="C1420" s="92"/>
      <c r="D1420" s="91"/>
    </row>
    <row r="1421" spans="2:4">
      <c r="B1421" s="90"/>
      <c r="C1421" s="92"/>
      <c r="D1421" s="91"/>
    </row>
    <row r="1422" spans="2:4">
      <c r="B1422" s="90"/>
      <c r="C1422" s="92"/>
      <c r="D1422" s="91"/>
    </row>
    <row r="1423" spans="2:4">
      <c r="B1423" s="90"/>
      <c r="C1423" s="92"/>
      <c r="D1423" s="91"/>
    </row>
    <row r="1424" spans="2:4">
      <c r="B1424" s="90"/>
      <c r="C1424" s="92"/>
      <c r="D1424" s="91"/>
    </row>
    <row r="1425" spans="2:4">
      <c r="B1425" s="90"/>
      <c r="C1425" s="92"/>
      <c r="D1425" s="91"/>
    </row>
    <row r="1426" spans="2:4">
      <c r="B1426" s="90"/>
      <c r="C1426" s="92"/>
      <c r="D1426" s="91"/>
    </row>
    <row r="1427" spans="2:4">
      <c r="B1427" s="90"/>
      <c r="C1427" s="92"/>
      <c r="D1427" s="91"/>
    </row>
    <row r="1428" spans="2:4">
      <c r="B1428" s="90"/>
      <c r="C1428" s="92"/>
      <c r="D1428" s="91"/>
    </row>
    <row r="1429" spans="2:4">
      <c r="B1429" s="90"/>
      <c r="C1429" s="92"/>
      <c r="D1429" s="91"/>
    </row>
    <row r="1430" spans="2:4">
      <c r="B1430" s="90"/>
      <c r="C1430" s="92"/>
      <c r="D1430" s="91"/>
    </row>
    <row r="1431" spans="2:4">
      <c r="B1431" s="90"/>
      <c r="C1431" s="92"/>
      <c r="D1431" s="91"/>
    </row>
    <row r="1432" spans="2:4">
      <c r="B1432" s="90"/>
      <c r="C1432" s="92"/>
      <c r="D1432" s="91"/>
    </row>
    <row r="1433" spans="2:4">
      <c r="B1433" s="90"/>
      <c r="C1433" s="92"/>
      <c r="D1433" s="91"/>
    </row>
    <row r="1434" spans="2:4">
      <c r="B1434" s="90"/>
      <c r="C1434" s="92"/>
      <c r="D1434" s="91"/>
    </row>
    <row r="1435" spans="2:4">
      <c r="B1435" s="90"/>
      <c r="C1435" s="92"/>
      <c r="D1435" s="91"/>
    </row>
    <row r="1436" spans="2:4">
      <c r="B1436" s="90"/>
      <c r="C1436" s="92"/>
      <c r="D1436" s="91"/>
    </row>
    <row r="1437" spans="2:4">
      <c r="B1437" s="90"/>
      <c r="C1437" s="92"/>
      <c r="D1437" s="91"/>
    </row>
    <row r="1438" spans="2:4">
      <c r="B1438" s="90"/>
      <c r="C1438" s="92"/>
      <c r="D1438" s="91"/>
    </row>
    <row r="1439" spans="2:4">
      <c r="B1439" s="90"/>
      <c r="C1439" s="92"/>
      <c r="D1439" s="91"/>
    </row>
    <row r="1440" spans="2:4">
      <c r="B1440" s="90"/>
      <c r="C1440" s="92"/>
      <c r="D1440" s="91"/>
    </row>
    <row r="1441" spans="2:4">
      <c r="B1441" s="90"/>
      <c r="C1441" s="92"/>
      <c r="D1441" s="91"/>
    </row>
    <row r="1442" spans="2:4">
      <c r="B1442" s="90"/>
      <c r="C1442" s="92"/>
      <c r="D1442" s="91"/>
    </row>
    <row r="1443" spans="2:4">
      <c r="B1443" s="90"/>
      <c r="C1443" s="92"/>
      <c r="D1443" s="91"/>
    </row>
    <row r="1444" spans="2:4">
      <c r="B1444" s="90"/>
      <c r="C1444" s="92"/>
      <c r="D1444" s="91"/>
    </row>
    <row r="1445" spans="2:4">
      <c r="B1445" s="90"/>
      <c r="C1445" s="92"/>
      <c r="D1445" s="91"/>
    </row>
    <row r="1446" spans="2:4">
      <c r="B1446" s="90"/>
      <c r="C1446" s="92"/>
      <c r="D1446" s="91"/>
    </row>
    <row r="1447" spans="2:4">
      <c r="B1447" s="90"/>
      <c r="C1447" s="92"/>
      <c r="D1447" s="91"/>
    </row>
    <row r="1448" spans="2:4">
      <c r="B1448" s="90"/>
      <c r="C1448" s="92"/>
      <c r="D1448" s="91"/>
    </row>
    <row r="1449" spans="2:4">
      <c r="B1449" s="90"/>
      <c r="C1449" s="92"/>
      <c r="D1449" s="91"/>
    </row>
    <row r="1450" spans="2:4">
      <c r="B1450" s="90"/>
      <c r="C1450" s="92"/>
      <c r="D1450" s="91"/>
    </row>
    <row r="1451" spans="2:4">
      <c r="B1451" s="90"/>
      <c r="C1451" s="92"/>
      <c r="D1451" s="91"/>
    </row>
    <row r="1452" spans="2:4">
      <c r="B1452" s="90"/>
      <c r="C1452" s="92"/>
      <c r="D1452" s="91"/>
    </row>
    <row r="1453" spans="2:4">
      <c r="B1453" s="90"/>
      <c r="C1453" s="92"/>
      <c r="D1453" s="91"/>
    </row>
    <row r="1454" spans="2:4">
      <c r="B1454" s="90"/>
      <c r="C1454" s="92"/>
      <c r="D1454" s="91"/>
    </row>
    <row r="1455" spans="2:4">
      <c r="B1455" s="90"/>
      <c r="C1455" s="92"/>
      <c r="D1455" s="91"/>
    </row>
    <row r="1456" spans="2:4">
      <c r="B1456" s="90"/>
      <c r="C1456" s="92"/>
      <c r="D1456" s="91"/>
    </row>
    <row r="1457" spans="2:4">
      <c r="B1457" s="90"/>
      <c r="C1457" s="92"/>
      <c r="D1457" s="91"/>
    </row>
    <row r="1458" spans="2:4">
      <c r="B1458" s="90"/>
      <c r="C1458" s="92"/>
      <c r="D1458" s="91"/>
    </row>
    <row r="1459" spans="2:4">
      <c r="B1459" s="90"/>
      <c r="C1459" s="92"/>
      <c r="D1459" s="91"/>
    </row>
    <row r="1460" spans="2:4">
      <c r="B1460" s="90"/>
      <c r="C1460" s="92"/>
      <c r="D1460" s="91"/>
    </row>
    <row r="1461" spans="2:4">
      <c r="B1461" s="90"/>
      <c r="C1461" s="92"/>
      <c r="D1461" s="91"/>
    </row>
    <row r="1462" spans="2:4">
      <c r="B1462" s="90"/>
      <c r="C1462" s="92"/>
      <c r="D1462" s="91"/>
    </row>
    <row r="1463" spans="2:4">
      <c r="B1463" s="90"/>
      <c r="C1463" s="92"/>
      <c r="D1463" s="91"/>
    </row>
    <row r="1464" spans="2:4">
      <c r="B1464" s="90"/>
      <c r="C1464" s="92"/>
      <c r="D1464" s="91"/>
    </row>
    <row r="1465" spans="2:4">
      <c r="B1465" s="90"/>
      <c r="C1465" s="92"/>
      <c r="D1465" s="91"/>
    </row>
    <row r="1466" spans="2:4">
      <c r="B1466" s="90"/>
      <c r="C1466" s="92"/>
      <c r="D1466" s="91"/>
    </row>
    <row r="1467" spans="2:4">
      <c r="B1467" s="90"/>
      <c r="C1467" s="92"/>
      <c r="D1467" s="91"/>
    </row>
    <row r="1468" spans="2:4">
      <c r="B1468" s="90"/>
      <c r="C1468" s="92"/>
      <c r="D1468" s="91"/>
    </row>
    <row r="1469" spans="2:4">
      <c r="B1469" s="90"/>
      <c r="C1469" s="92"/>
      <c r="D1469" s="91"/>
    </row>
    <row r="1470" spans="2:4">
      <c r="B1470" s="90"/>
      <c r="C1470" s="92"/>
      <c r="D1470" s="91"/>
    </row>
    <row r="1471" spans="2:4">
      <c r="B1471" s="90"/>
      <c r="C1471" s="92"/>
      <c r="D1471" s="91"/>
    </row>
    <row r="1472" spans="2:4">
      <c r="B1472" s="90"/>
      <c r="C1472" s="92"/>
      <c r="D1472" s="91"/>
    </row>
    <row r="1473" spans="2:4">
      <c r="B1473" s="90"/>
      <c r="C1473" s="92"/>
      <c r="D1473" s="91"/>
    </row>
    <row r="1474" spans="2:4">
      <c r="B1474" s="90"/>
      <c r="C1474" s="92"/>
      <c r="D1474" s="91"/>
    </row>
    <row r="1475" spans="2:4">
      <c r="B1475" s="90"/>
      <c r="C1475" s="92"/>
      <c r="D1475" s="91"/>
    </row>
    <row r="1476" spans="2:4">
      <c r="B1476" s="90"/>
      <c r="C1476" s="92"/>
      <c r="D1476" s="91"/>
    </row>
    <row r="1477" spans="2:4">
      <c r="B1477" s="90"/>
      <c r="C1477" s="92"/>
      <c r="D1477" s="91"/>
    </row>
    <row r="1478" spans="2:4">
      <c r="B1478" s="90"/>
      <c r="C1478" s="92"/>
      <c r="D1478" s="91"/>
    </row>
    <row r="1479" spans="2:4">
      <c r="B1479" s="90"/>
      <c r="C1479" s="92"/>
      <c r="D1479" s="91"/>
    </row>
    <row r="1480" spans="2:4">
      <c r="B1480" s="90"/>
      <c r="C1480" s="92"/>
      <c r="D1480" s="91"/>
    </row>
    <row r="1481" spans="2:4">
      <c r="B1481" s="90"/>
      <c r="C1481" s="92"/>
      <c r="D1481" s="91"/>
    </row>
    <row r="1482" spans="2:4">
      <c r="B1482" s="90"/>
      <c r="C1482" s="92"/>
      <c r="D1482" s="91"/>
    </row>
    <row r="1483" spans="2:4">
      <c r="B1483" s="90"/>
      <c r="C1483" s="92"/>
      <c r="D1483" s="91"/>
    </row>
    <row r="1484" spans="2:4">
      <c r="B1484" s="90"/>
      <c r="C1484" s="92"/>
      <c r="D1484" s="91"/>
    </row>
    <row r="1485" spans="2:4">
      <c r="B1485" s="90"/>
      <c r="C1485" s="92"/>
      <c r="D1485" s="91"/>
    </row>
    <row r="1486" spans="2:4">
      <c r="B1486" s="90"/>
      <c r="C1486" s="92"/>
      <c r="D1486" s="91"/>
    </row>
    <row r="1487" spans="2:4">
      <c r="B1487" s="90"/>
      <c r="C1487" s="92"/>
      <c r="D1487" s="91"/>
    </row>
    <row r="1488" spans="2:4">
      <c r="B1488" s="90"/>
      <c r="C1488" s="92"/>
      <c r="D1488" s="91"/>
    </row>
    <row r="1489" spans="2:4">
      <c r="B1489" s="90"/>
      <c r="C1489" s="92"/>
      <c r="D1489" s="91"/>
    </row>
    <row r="1490" spans="2:4">
      <c r="B1490" s="90"/>
      <c r="C1490" s="92"/>
      <c r="D1490" s="91"/>
    </row>
    <row r="1491" spans="2:4">
      <c r="B1491" s="90"/>
      <c r="C1491" s="92"/>
      <c r="D1491" s="91"/>
    </row>
    <row r="1492" spans="2:4">
      <c r="B1492" s="90"/>
      <c r="C1492" s="92"/>
      <c r="D1492" s="91"/>
    </row>
    <row r="1493" spans="2:4">
      <c r="B1493" s="90"/>
      <c r="C1493" s="92"/>
      <c r="D1493" s="91"/>
    </row>
    <row r="1494" spans="2:4">
      <c r="B1494" s="90"/>
      <c r="C1494" s="92"/>
      <c r="D1494" s="91"/>
    </row>
    <row r="1495" spans="2:4">
      <c r="B1495" s="90"/>
      <c r="C1495" s="92"/>
      <c r="D1495" s="91"/>
    </row>
    <row r="1496" spans="2:4">
      <c r="B1496" s="90"/>
      <c r="C1496" s="92"/>
      <c r="D1496" s="91"/>
    </row>
    <row r="1497" spans="2:4">
      <c r="B1497" s="90"/>
      <c r="C1497" s="92"/>
      <c r="D1497" s="91"/>
    </row>
    <row r="1498" spans="2:4">
      <c r="B1498" s="90"/>
      <c r="C1498" s="92"/>
      <c r="D1498" s="91"/>
    </row>
    <row r="1499" spans="2:4">
      <c r="B1499" s="90"/>
      <c r="C1499" s="92"/>
      <c r="D1499" s="91"/>
    </row>
    <row r="1500" spans="2:4">
      <c r="B1500" s="90"/>
      <c r="C1500" s="92"/>
      <c r="D1500" s="91"/>
    </row>
    <row r="1501" spans="2:4">
      <c r="B1501" s="90"/>
      <c r="C1501" s="92"/>
      <c r="D1501" s="91"/>
    </row>
    <row r="1502" spans="2:4">
      <c r="B1502" s="90"/>
      <c r="C1502" s="92"/>
      <c r="D1502" s="91"/>
    </row>
    <row r="1503" spans="2:4">
      <c r="B1503" s="90"/>
      <c r="C1503" s="92"/>
      <c r="D1503" s="91"/>
    </row>
    <row r="1504" spans="2:4">
      <c r="B1504" s="90"/>
      <c r="C1504" s="92"/>
      <c r="D1504" s="91"/>
    </row>
    <row r="1505" spans="2:4">
      <c r="B1505" s="90"/>
      <c r="C1505" s="92"/>
      <c r="D1505" s="91"/>
    </row>
    <row r="1506" spans="2:4">
      <c r="B1506" s="90"/>
      <c r="C1506" s="92"/>
      <c r="D1506" s="91"/>
    </row>
    <row r="1507" spans="2:4">
      <c r="B1507" s="90"/>
      <c r="C1507" s="92"/>
      <c r="D1507" s="91"/>
    </row>
    <row r="1508" spans="2:4">
      <c r="B1508" s="90"/>
      <c r="C1508" s="92"/>
      <c r="D1508" s="91"/>
    </row>
    <row r="1509" spans="2:4">
      <c r="B1509" s="90"/>
      <c r="C1509" s="92"/>
      <c r="D1509" s="91"/>
    </row>
    <row r="1510" spans="2:4">
      <c r="B1510" s="90"/>
      <c r="C1510" s="92"/>
      <c r="D1510" s="91"/>
    </row>
    <row r="1511" spans="2:4">
      <c r="B1511" s="90"/>
      <c r="C1511" s="92"/>
      <c r="D1511" s="91"/>
    </row>
    <row r="1512" spans="2:4">
      <c r="B1512" s="90"/>
      <c r="C1512" s="92"/>
      <c r="D1512" s="91"/>
    </row>
    <row r="1513" spans="2:4">
      <c r="B1513" s="90"/>
      <c r="C1513" s="92"/>
      <c r="D1513" s="91"/>
    </row>
    <row r="1514" spans="2:4">
      <c r="B1514" s="90"/>
      <c r="C1514" s="92"/>
      <c r="D1514" s="91"/>
    </row>
    <row r="1515" spans="2:4">
      <c r="B1515" s="90"/>
      <c r="C1515" s="92"/>
      <c r="D1515" s="91"/>
    </row>
    <row r="1516" spans="2:4">
      <c r="B1516" s="90"/>
      <c r="C1516" s="92"/>
      <c r="D1516" s="91"/>
    </row>
    <row r="1517" spans="2:4">
      <c r="B1517" s="90"/>
      <c r="C1517" s="92"/>
      <c r="D1517" s="91"/>
    </row>
    <row r="1518" spans="2:4">
      <c r="B1518" s="90"/>
      <c r="C1518" s="92"/>
      <c r="D1518" s="91"/>
    </row>
    <row r="1519" spans="2:4">
      <c r="B1519" s="90"/>
      <c r="C1519" s="92"/>
      <c r="D1519" s="91"/>
    </row>
    <row r="1520" spans="2:4">
      <c r="B1520" s="90"/>
      <c r="C1520" s="92"/>
      <c r="D1520" s="91"/>
    </row>
    <row r="1521" spans="2:4">
      <c r="B1521" s="90"/>
      <c r="C1521" s="92"/>
      <c r="D1521" s="91"/>
    </row>
    <row r="1522" spans="2:4">
      <c r="B1522" s="90"/>
      <c r="C1522" s="92"/>
      <c r="D1522" s="91"/>
    </row>
    <row r="1523" spans="2:4">
      <c r="B1523" s="90"/>
      <c r="C1523" s="92"/>
      <c r="D1523" s="91"/>
    </row>
    <row r="1524" spans="2:4">
      <c r="B1524" s="90"/>
      <c r="C1524" s="92"/>
      <c r="D1524" s="91"/>
    </row>
    <row r="1525" spans="2:4">
      <c r="B1525" s="90"/>
      <c r="C1525" s="92"/>
      <c r="D1525" s="91"/>
    </row>
    <row r="1526" spans="2:4">
      <c r="B1526" s="90"/>
      <c r="C1526" s="92"/>
      <c r="D1526" s="91"/>
    </row>
    <row r="1527" spans="2:4">
      <c r="B1527" s="90"/>
      <c r="C1527" s="92"/>
      <c r="D1527" s="91"/>
    </row>
    <row r="1528" spans="2:4">
      <c r="B1528" s="90"/>
      <c r="C1528" s="92"/>
      <c r="D1528" s="91"/>
    </row>
    <row r="1529" spans="2:4">
      <c r="B1529" s="90"/>
      <c r="C1529" s="92"/>
      <c r="D1529" s="91"/>
    </row>
    <row r="1530" spans="2:4">
      <c r="B1530" s="90"/>
      <c r="C1530" s="92"/>
      <c r="D1530" s="91"/>
    </row>
    <row r="1531" spans="2:4">
      <c r="B1531" s="90"/>
      <c r="C1531" s="92"/>
      <c r="D1531" s="91"/>
    </row>
    <row r="1532" spans="2:4">
      <c r="B1532" s="90"/>
      <c r="C1532" s="92"/>
      <c r="D1532" s="91"/>
    </row>
    <row r="1533" spans="2:4">
      <c r="B1533" s="90"/>
      <c r="C1533" s="92"/>
      <c r="D1533" s="91"/>
    </row>
    <row r="1534" spans="2:4">
      <c r="B1534" s="90"/>
      <c r="C1534" s="92"/>
      <c r="D1534" s="91"/>
    </row>
    <row r="1535" spans="2:4">
      <c r="B1535" s="90"/>
      <c r="C1535" s="92"/>
      <c r="D1535" s="91"/>
    </row>
    <row r="1536" spans="2:4">
      <c r="B1536" s="90"/>
      <c r="C1536" s="92"/>
      <c r="D1536" s="91"/>
    </row>
    <row r="1537" spans="2:4">
      <c r="B1537" s="90"/>
      <c r="C1537" s="92"/>
      <c r="D1537" s="91"/>
    </row>
    <row r="1538" spans="2:4">
      <c r="B1538" s="90"/>
      <c r="C1538" s="92"/>
      <c r="D1538" s="91"/>
    </row>
    <row r="1539" spans="2:4">
      <c r="B1539" s="90"/>
      <c r="C1539" s="92"/>
      <c r="D1539" s="91"/>
    </row>
    <row r="1540" spans="2:4">
      <c r="B1540" s="90"/>
      <c r="C1540" s="92"/>
      <c r="D1540" s="91"/>
    </row>
    <row r="1541" spans="2:4">
      <c r="B1541" s="90"/>
      <c r="C1541" s="92"/>
      <c r="D1541" s="91"/>
    </row>
    <row r="1542" spans="2:4">
      <c r="B1542" s="90"/>
      <c r="C1542" s="92"/>
      <c r="D1542" s="91"/>
    </row>
    <row r="1543" spans="2:4">
      <c r="B1543" s="90"/>
      <c r="C1543" s="92"/>
      <c r="D1543" s="91"/>
    </row>
    <row r="1544" spans="2:4">
      <c r="B1544" s="90"/>
      <c r="C1544" s="92"/>
      <c r="D1544" s="91"/>
    </row>
    <row r="1545" spans="2:4">
      <c r="B1545" s="90"/>
      <c r="C1545" s="92"/>
      <c r="D1545" s="91"/>
    </row>
    <row r="1546" spans="2:4">
      <c r="B1546" s="90"/>
      <c r="C1546" s="92"/>
      <c r="D1546" s="91"/>
    </row>
    <row r="1547" spans="2:4">
      <c r="B1547" s="90"/>
      <c r="C1547" s="92"/>
      <c r="D1547" s="91"/>
    </row>
    <row r="1548" spans="2:4">
      <c r="B1548" s="90"/>
      <c r="C1548" s="92"/>
      <c r="D1548" s="91"/>
    </row>
    <row r="1549" spans="2:4">
      <c r="B1549" s="90"/>
      <c r="C1549" s="92"/>
      <c r="D1549" s="91"/>
    </row>
    <row r="1550" spans="2:4">
      <c r="B1550" s="90"/>
      <c r="C1550" s="92"/>
      <c r="D1550" s="91"/>
    </row>
    <row r="1551" spans="2:4">
      <c r="B1551" s="90"/>
      <c r="C1551" s="92"/>
      <c r="D1551" s="91"/>
    </row>
    <row r="1552" spans="2:4">
      <c r="B1552" s="90"/>
      <c r="C1552" s="92"/>
      <c r="D1552" s="91"/>
    </row>
    <row r="1553" spans="2:4">
      <c r="B1553" s="90"/>
      <c r="C1553" s="92"/>
      <c r="D1553" s="91"/>
    </row>
    <row r="1554" spans="2:4">
      <c r="B1554" s="90"/>
      <c r="C1554" s="92"/>
      <c r="D1554" s="91"/>
    </row>
    <row r="1555" spans="2:4">
      <c r="B1555" s="90"/>
      <c r="C1555" s="92"/>
      <c r="D1555" s="91"/>
    </row>
    <row r="1556" spans="2:4">
      <c r="B1556" s="90"/>
      <c r="C1556" s="92"/>
      <c r="D1556" s="91"/>
    </row>
    <row r="1557" spans="2:4">
      <c r="B1557" s="90"/>
      <c r="C1557" s="92"/>
      <c r="D1557" s="91"/>
    </row>
    <row r="1558" spans="2:4">
      <c r="B1558" s="90"/>
      <c r="C1558" s="92"/>
      <c r="D1558" s="91"/>
    </row>
    <row r="1559" spans="2:4">
      <c r="B1559" s="90"/>
      <c r="C1559" s="92"/>
      <c r="D1559" s="91"/>
    </row>
    <row r="1560" spans="2:4">
      <c r="B1560" s="90"/>
      <c r="C1560" s="92"/>
      <c r="D1560" s="91"/>
    </row>
    <row r="1561" spans="2:4">
      <c r="B1561" s="90"/>
      <c r="C1561" s="92"/>
      <c r="D1561" s="91"/>
    </row>
    <row r="1562" spans="2:4">
      <c r="B1562" s="90"/>
      <c r="C1562" s="92"/>
      <c r="D1562" s="91"/>
    </row>
    <row r="1563" spans="2:4">
      <c r="B1563" s="90"/>
      <c r="C1563" s="92"/>
      <c r="D1563" s="91"/>
    </row>
    <row r="1564" spans="2:4">
      <c r="B1564" s="90"/>
      <c r="C1564" s="92"/>
      <c r="D1564" s="91"/>
    </row>
    <row r="1565" spans="2:4">
      <c r="B1565" s="90"/>
      <c r="C1565" s="92"/>
      <c r="D1565" s="91"/>
    </row>
    <row r="1566" spans="2:4">
      <c r="B1566" s="90"/>
      <c r="C1566" s="92"/>
      <c r="D1566" s="91"/>
    </row>
    <row r="1567" spans="2:4">
      <c r="B1567" s="90"/>
      <c r="C1567" s="92"/>
      <c r="D1567" s="91"/>
    </row>
    <row r="1568" spans="2:4">
      <c r="B1568" s="90"/>
      <c r="C1568" s="92"/>
      <c r="D1568" s="91"/>
    </row>
    <row r="1569" spans="2:4">
      <c r="B1569" s="90"/>
      <c r="C1569" s="92"/>
      <c r="D1569" s="91"/>
    </row>
    <row r="1570" spans="2:4">
      <c r="B1570" s="90"/>
      <c r="C1570" s="92"/>
      <c r="D1570" s="91"/>
    </row>
    <row r="1571" spans="2:4">
      <c r="B1571" s="90"/>
      <c r="C1571" s="92"/>
      <c r="D1571" s="91"/>
    </row>
    <row r="1572" spans="2:4">
      <c r="B1572" s="90"/>
      <c r="C1572" s="92"/>
      <c r="D1572" s="91"/>
    </row>
    <row r="1573" spans="2:4">
      <c r="B1573" s="90"/>
      <c r="C1573" s="92"/>
      <c r="D1573" s="91"/>
    </row>
    <row r="1574" spans="2:4">
      <c r="B1574" s="90"/>
      <c r="C1574" s="92"/>
      <c r="D1574" s="91"/>
    </row>
    <row r="1575" spans="2:4">
      <c r="B1575" s="90"/>
      <c r="C1575" s="92"/>
      <c r="D1575" s="91"/>
    </row>
    <row r="1576" spans="2:4">
      <c r="B1576" s="90"/>
      <c r="C1576" s="92"/>
      <c r="D1576" s="91"/>
    </row>
    <row r="1577" spans="2:4">
      <c r="B1577" s="90"/>
      <c r="C1577" s="92"/>
      <c r="D1577" s="91"/>
    </row>
    <row r="1578" spans="2:4">
      <c r="B1578" s="90"/>
      <c r="C1578" s="92"/>
      <c r="D1578" s="91"/>
    </row>
    <row r="1579" spans="2:4">
      <c r="B1579" s="90"/>
      <c r="C1579" s="92"/>
      <c r="D1579" s="91"/>
    </row>
    <row r="1580" spans="2:4">
      <c r="B1580" s="90"/>
      <c r="C1580" s="92"/>
      <c r="D1580" s="91"/>
    </row>
    <row r="1581" spans="2:4">
      <c r="B1581" s="90"/>
      <c r="C1581" s="92"/>
      <c r="D1581" s="91"/>
    </row>
    <row r="1582" spans="2:4">
      <c r="B1582" s="90"/>
      <c r="C1582" s="92"/>
      <c r="D1582" s="91"/>
    </row>
    <row r="1583" spans="2:4">
      <c r="B1583" s="90"/>
      <c r="C1583" s="92"/>
      <c r="D1583" s="91"/>
    </row>
    <row r="1584" spans="2:4">
      <c r="B1584" s="90"/>
      <c r="C1584" s="92"/>
      <c r="D1584" s="91"/>
    </row>
    <row r="1585" spans="2:4">
      <c r="B1585" s="90"/>
      <c r="C1585" s="92"/>
      <c r="D1585" s="91"/>
    </row>
    <row r="1586" spans="2:4">
      <c r="B1586" s="90"/>
      <c r="C1586" s="92"/>
      <c r="D1586" s="91"/>
    </row>
    <row r="1587" spans="2:4">
      <c r="B1587" s="90"/>
      <c r="C1587" s="92"/>
      <c r="D1587" s="91"/>
    </row>
    <row r="1588" spans="2:4">
      <c r="B1588" s="90"/>
      <c r="C1588" s="92"/>
      <c r="D1588" s="91"/>
    </row>
    <row r="1589" spans="2:4">
      <c r="B1589" s="90"/>
      <c r="C1589" s="92"/>
      <c r="D1589" s="91"/>
    </row>
    <row r="1590" spans="2:4">
      <c r="B1590" s="90"/>
      <c r="C1590" s="92"/>
      <c r="D1590" s="91"/>
    </row>
    <row r="1591" spans="2:4">
      <c r="B1591" s="90"/>
      <c r="C1591" s="92"/>
      <c r="D1591" s="91"/>
    </row>
    <row r="1592" spans="2:4">
      <c r="B1592" s="90"/>
      <c r="C1592" s="92"/>
      <c r="D1592" s="91"/>
    </row>
    <row r="1593" spans="2:4">
      <c r="B1593" s="90"/>
      <c r="C1593" s="92"/>
      <c r="D1593" s="91"/>
    </row>
    <row r="1594" spans="2:4">
      <c r="B1594" s="90"/>
      <c r="C1594" s="92"/>
      <c r="D1594" s="91"/>
    </row>
    <row r="1595" spans="2:4">
      <c r="B1595" s="90"/>
      <c r="C1595" s="92"/>
      <c r="D1595" s="91"/>
    </row>
    <row r="1596" spans="2:4">
      <c r="B1596" s="90"/>
      <c r="C1596" s="92"/>
      <c r="D1596" s="91"/>
    </row>
    <row r="1597" spans="2:4">
      <c r="B1597" s="90"/>
      <c r="C1597" s="92"/>
      <c r="D1597" s="91"/>
    </row>
    <row r="1598" spans="2:4">
      <c r="B1598" s="90"/>
      <c r="C1598" s="92"/>
      <c r="D1598" s="91"/>
    </row>
    <row r="1599" spans="2:4">
      <c r="B1599" s="90"/>
      <c r="C1599" s="92"/>
      <c r="D1599" s="91"/>
    </row>
    <row r="1600" spans="2:4">
      <c r="B1600" s="90"/>
      <c r="C1600" s="92"/>
      <c r="D1600" s="91"/>
    </row>
    <row r="1601" spans="2:4">
      <c r="B1601" s="90"/>
      <c r="C1601" s="92"/>
      <c r="D1601" s="91"/>
    </row>
    <row r="1602" spans="2:4">
      <c r="B1602" s="90"/>
      <c r="C1602" s="92"/>
      <c r="D1602" s="91"/>
    </row>
    <row r="1603" spans="2:4">
      <c r="B1603" s="90"/>
      <c r="C1603" s="92"/>
      <c r="D1603" s="91"/>
    </row>
    <row r="1604" spans="2:4">
      <c r="B1604" s="90"/>
      <c r="C1604" s="92"/>
      <c r="D1604" s="91"/>
    </row>
    <row r="1605" spans="2:4">
      <c r="B1605" s="90"/>
      <c r="C1605" s="92"/>
      <c r="D1605" s="91"/>
    </row>
    <row r="1606" spans="2:4">
      <c r="B1606" s="90"/>
      <c r="C1606" s="92"/>
      <c r="D1606" s="91"/>
    </row>
    <row r="1607" spans="2:4">
      <c r="B1607" s="90"/>
      <c r="C1607" s="92"/>
      <c r="D1607" s="91"/>
    </row>
    <row r="1608" spans="2:4">
      <c r="B1608" s="90"/>
      <c r="C1608" s="92"/>
      <c r="D1608" s="91"/>
    </row>
    <row r="1609" spans="2:4">
      <c r="B1609" s="90"/>
      <c r="C1609" s="92"/>
      <c r="D1609" s="91"/>
    </row>
    <row r="1610" spans="2:4">
      <c r="B1610" s="90"/>
      <c r="C1610" s="92"/>
      <c r="D1610" s="91"/>
    </row>
    <row r="1611" spans="2:4">
      <c r="B1611" s="90"/>
      <c r="C1611" s="92"/>
      <c r="D1611" s="91"/>
    </row>
    <row r="1612" spans="2:4">
      <c r="B1612" s="90"/>
      <c r="C1612" s="92"/>
      <c r="D1612" s="91"/>
    </row>
    <row r="1613" spans="2:4">
      <c r="B1613" s="90"/>
      <c r="C1613" s="92"/>
      <c r="D1613" s="91"/>
    </row>
    <row r="1614" spans="2:4">
      <c r="B1614" s="90"/>
      <c r="C1614" s="92"/>
      <c r="D1614" s="91"/>
    </row>
    <row r="1615" spans="2:4">
      <c r="B1615" s="90"/>
      <c r="C1615" s="92"/>
      <c r="D1615" s="91"/>
    </row>
    <row r="1616" spans="2:4">
      <c r="B1616" s="90"/>
      <c r="C1616" s="92"/>
      <c r="D1616" s="91"/>
    </row>
    <row r="1617" spans="2:4">
      <c r="B1617" s="90"/>
      <c r="C1617" s="92"/>
      <c r="D1617" s="91"/>
    </row>
    <row r="1618" spans="2:4">
      <c r="B1618" s="90"/>
      <c r="C1618" s="92"/>
      <c r="D1618" s="91"/>
    </row>
    <row r="1619" spans="2:4">
      <c r="B1619" s="90"/>
      <c r="C1619" s="92"/>
      <c r="D1619" s="91"/>
    </row>
    <row r="1620" spans="2:4">
      <c r="B1620" s="90"/>
      <c r="C1620" s="92"/>
      <c r="D1620" s="91"/>
    </row>
    <row r="1621" spans="2:4">
      <c r="B1621" s="90"/>
      <c r="C1621" s="92"/>
      <c r="D1621" s="91"/>
    </row>
    <row r="1622" spans="2:4">
      <c r="B1622" s="90"/>
      <c r="C1622" s="92"/>
      <c r="D1622" s="91"/>
    </row>
    <row r="1623" spans="2:4">
      <c r="B1623" s="90"/>
      <c r="C1623" s="92"/>
      <c r="D1623" s="91"/>
    </row>
    <row r="1624" spans="2:4">
      <c r="B1624" s="90"/>
      <c r="C1624" s="92"/>
      <c r="D1624" s="91"/>
    </row>
    <row r="1625" spans="2:4">
      <c r="B1625" s="90"/>
      <c r="C1625" s="92"/>
      <c r="D1625" s="91"/>
    </row>
    <row r="1626" spans="2:4">
      <c r="B1626" s="90"/>
      <c r="C1626" s="92"/>
      <c r="D1626" s="91"/>
    </row>
    <row r="1627" spans="2:4">
      <c r="B1627" s="90"/>
      <c r="C1627" s="92"/>
      <c r="D1627" s="91"/>
    </row>
    <row r="1628" spans="2:4">
      <c r="B1628" s="90"/>
      <c r="C1628" s="92"/>
      <c r="D1628" s="91"/>
    </row>
    <row r="1629" spans="2:4">
      <c r="B1629" s="90"/>
      <c r="C1629" s="92"/>
      <c r="D1629" s="91"/>
    </row>
    <row r="1630" spans="2:4">
      <c r="B1630" s="90"/>
      <c r="C1630" s="92"/>
      <c r="D1630" s="91"/>
    </row>
    <row r="1631" spans="2:4">
      <c r="B1631" s="90"/>
      <c r="C1631" s="92"/>
      <c r="D1631" s="91"/>
    </row>
    <row r="1632" spans="2:4">
      <c r="B1632" s="90"/>
      <c r="C1632" s="92"/>
      <c r="D1632" s="91"/>
    </row>
    <row r="1633" spans="2:4">
      <c r="B1633" s="90"/>
      <c r="C1633" s="92"/>
      <c r="D1633" s="91"/>
    </row>
    <row r="1634" spans="2:4">
      <c r="B1634" s="90"/>
      <c r="C1634" s="92"/>
      <c r="D1634" s="91"/>
    </row>
    <row r="1635" spans="2:4">
      <c r="B1635" s="90"/>
      <c r="C1635" s="92"/>
      <c r="D1635" s="91"/>
    </row>
    <row r="1636" spans="2:4">
      <c r="B1636" s="90"/>
      <c r="C1636" s="92"/>
      <c r="D1636" s="91"/>
    </row>
    <row r="1637" spans="2:4">
      <c r="B1637" s="90"/>
      <c r="C1637" s="92"/>
      <c r="D1637" s="91"/>
    </row>
    <row r="1638" spans="2:4">
      <c r="B1638" s="90"/>
      <c r="C1638" s="92"/>
      <c r="D1638" s="91"/>
    </row>
    <row r="1639" spans="2:4">
      <c r="B1639" s="90"/>
      <c r="C1639" s="92"/>
      <c r="D1639" s="91"/>
    </row>
    <row r="1640" spans="2:4">
      <c r="B1640" s="90"/>
      <c r="C1640" s="92"/>
      <c r="D1640" s="91"/>
    </row>
    <row r="1641" spans="2:4">
      <c r="B1641" s="90"/>
      <c r="C1641" s="92"/>
      <c r="D1641" s="91"/>
    </row>
    <row r="1642" spans="2:4">
      <c r="B1642" s="90"/>
      <c r="C1642" s="92"/>
      <c r="D1642" s="91"/>
    </row>
    <row r="1643" spans="2:4">
      <c r="B1643" s="90"/>
      <c r="C1643" s="92"/>
      <c r="D1643" s="91"/>
    </row>
    <row r="1644" spans="2:4">
      <c r="B1644" s="90"/>
      <c r="C1644" s="92"/>
      <c r="D1644" s="91"/>
    </row>
    <row r="1645" spans="2:4">
      <c r="B1645" s="90"/>
      <c r="C1645" s="92"/>
      <c r="D1645" s="91"/>
    </row>
    <row r="1646" spans="2:4">
      <c r="B1646" s="90"/>
      <c r="C1646" s="92"/>
      <c r="D1646" s="91"/>
    </row>
    <row r="1647" spans="2:4">
      <c r="B1647" s="90"/>
      <c r="C1647" s="92"/>
      <c r="D1647" s="91"/>
    </row>
    <row r="1648" spans="2:4">
      <c r="B1648" s="90"/>
      <c r="C1648" s="92"/>
      <c r="D1648" s="91"/>
    </row>
    <row r="1649" spans="2:4">
      <c r="B1649" s="90"/>
      <c r="C1649" s="92"/>
      <c r="D1649" s="91"/>
    </row>
    <row r="1650" spans="2:4">
      <c r="B1650" s="90"/>
      <c r="C1650" s="92"/>
      <c r="D1650" s="91"/>
    </row>
    <row r="1651" spans="2:4">
      <c r="B1651" s="90"/>
      <c r="C1651" s="92"/>
      <c r="D1651" s="91"/>
    </row>
    <row r="1652" spans="2:4">
      <c r="B1652" s="90"/>
      <c r="C1652" s="92"/>
      <c r="D1652" s="91"/>
    </row>
    <row r="1653" spans="2:4">
      <c r="B1653" s="90"/>
      <c r="C1653" s="92"/>
      <c r="D1653" s="91"/>
    </row>
    <row r="1654" spans="2:4">
      <c r="B1654" s="90"/>
      <c r="C1654" s="92"/>
      <c r="D1654" s="91"/>
    </row>
    <row r="1655" spans="2:4">
      <c r="B1655" s="90"/>
      <c r="C1655" s="92"/>
      <c r="D1655" s="91"/>
    </row>
    <row r="1656" spans="2:4">
      <c r="B1656" s="90"/>
      <c r="C1656" s="92"/>
      <c r="D1656" s="91"/>
    </row>
    <row r="1657" spans="2:4">
      <c r="B1657" s="90"/>
      <c r="C1657" s="92"/>
      <c r="D1657" s="91"/>
    </row>
    <row r="1658" spans="2:4">
      <c r="B1658" s="90"/>
      <c r="C1658" s="92"/>
      <c r="D1658" s="91"/>
    </row>
    <row r="1659" spans="2:4">
      <c r="B1659" s="90"/>
      <c r="C1659" s="92"/>
      <c r="D1659" s="91"/>
    </row>
    <row r="1660" spans="2:4">
      <c r="B1660" s="90"/>
      <c r="C1660" s="92"/>
      <c r="D1660" s="91"/>
    </row>
    <row r="1661" spans="2:4">
      <c r="B1661" s="90"/>
      <c r="C1661" s="92"/>
      <c r="D1661" s="91"/>
    </row>
    <row r="1662" spans="2:4">
      <c r="B1662" s="90"/>
      <c r="C1662" s="92"/>
      <c r="D1662" s="91"/>
    </row>
    <row r="1663" spans="2:4">
      <c r="B1663" s="90"/>
      <c r="C1663" s="92"/>
      <c r="D1663" s="91"/>
    </row>
    <row r="1664" spans="2:4">
      <c r="B1664" s="90"/>
      <c r="C1664" s="92"/>
      <c r="D1664" s="91"/>
    </row>
    <row r="1665" spans="2:4">
      <c r="B1665" s="90"/>
      <c r="C1665" s="92"/>
      <c r="D1665" s="91"/>
    </row>
    <row r="1666" spans="2:4">
      <c r="B1666" s="90"/>
      <c r="C1666" s="92"/>
      <c r="D1666" s="91"/>
    </row>
    <row r="1667" spans="2:4">
      <c r="B1667" s="90"/>
      <c r="C1667" s="92"/>
      <c r="D1667" s="91"/>
    </row>
    <row r="1668" spans="2:4">
      <c r="B1668" s="90"/>
      <c r="C1668" s="92"/>
      <c r="D1668" s="91"/>
    </row>
    <row r="1669" spans="2:4">
      <c r="B1669" s="90"/>
      <c r="C1669" s="92"/>
      <c r="D1669" s="91"/>
    </row>
    <row r="1670" spans="2:4">
      <c r="B1670" s="90"/>
      <c r="C1670" s="92"/>
      <c r="D1670" s="91"/>
    </row>
    <row r="1671" spans="2:4">
      <c r="B1671" s="90"/>
      <c r="C1671" s="92"/>
      <c r="D1671" s="91"/>
    </row>
    <row r="1672" spans="2:4">
      <c r="B1672" s="90"/>
      <c r="C1672" s="92"/>
      <c r="D1672" s="91"/>
    </row>
    <row r="1673" spans="2:4">
      <c r="B1673" s="90"/>
      <c r="C1673" s="92"/>
      <c r="D1673" s="91"/>
    </row>
    <row r="1674" spans="2:4">
      <c r="B1674" s="90"/>
      <c r="C1674" s="92"/>
      <c r="D1674" s="91"/>
    </row>
    <row r="1675" spans="2:4">
      <c r="B1675" s="90"/>
      <c r="C1675" s="92"/>
      <c r="D1675" s="91"/>
    </row>
    <row r="1676" spans="2:4">
      <c r="B1676" s="90"/>
      <c r="C1676" s="92"/>
      <c r="D1676" s="91"/>
    </row>
    <row r="1677" spans="2:4">
      <c r="B1677" s="90"/>
      <c r="C1677" s="92"/>
      <c r="D1677" s="91"/>
    </row>
    <row r="1678" spans="2:4">
      <c r="B1678" s="90"/>
      <c r="C1678" s="92"/>
      <c r="D1678" s="91"/>
    </row>
    <row r="1679" spans="2:4">
      <c r="B1679" s="90"/>
      <c r="C1679" s="92"/>
      <c r="D1679" s="91"/>
    </row>
    <row r="1680" spans="2:4">
      <c r="B1680" s="90"/>
      <c r="C1680" s="92"/>
      <c r="D1680" s="91"/>
    </row>
    <row r="1681" spans="2:4">
      <c r="B1681" s="90"/>
      <c r="C1681" s="92"/>
      <c r="D1681" s="91"/>
    </row>
    <row r="1682" spans="2:4">
      <c r="B1682" s="90"/>
      <c r="C1682" s="92"/>
      <c r="D1682" s="91"/>
    </row>
    <row r="1683" spans="2:4">
      <c r="B1683" s="90"/>
      <c r="C1683" s="92"/>
      <c r="D1683" s="91"/>
    </row>
    <row r="1684" spans="2:4">
      <c r="B1684" s="90"/>
      <c r="C1684" s="92"/>
      <c r="D1684" s="91"/>
    </row>
    <row r="1685" spans="2:4">
      <c r="B1685" s="90"/>
      <c r="C1685" s="92"/>
      <c r="D1685" s="91"/>
    </row>
    <row r="1686" spans="2:4">
      <c r="B1686" s="90"/>
      <c r="C1686" s="92"/>
      <c r="D1686" s="91"/>
    </row>
    <row r="1687" spans="2:4">
      <c r="B1687" s="90"/>
      <c r="C1687" s="92"/>
      <c r="D1687" s="91"/>
    </row>
    <row r="1688" spans="2:4">
      <c r="B1688" s="90"/>
      <c r="C1688" s="92"/>
      <c r="D1688" s="91"/>
    </row>
    <row r="1689" spans="2:4">
      <c r="B1689" s="90"/>
      <c r="C1689" s="92"/>
      <c r="D1689" s="91"/>
    </row>
    <row r="1690" spans="2:4">
      <c r="B1690" s="90"/>
      <c r="C1690" s="92"/>
      <c r="D1690" s="91"/>
    </row>
    <row r="1691" spans="2:4">
      <c r="B1691" s="90"/>
      <c r="C1691" s="92"/>
      <c r="D1691" s="91"/>
    </row>
    <row r="1692" spans="2:4">
      <c r="B1692" s="90"/>
      <c r="C1692" s="92"/>
      <c r="D1692" s="91"/>
    </row>
    <row r="1693" spans="2:4">
      <c r="B1693" s="90"/>
      <c r="C1693" s="92"/>
      <c r="D1693" s="91"/>
    </row>
    <row r="1694" spans="2:4">
      <c r="B1694" s="90"/>
      <c r="C1694" s="92"/>
      <c r="D1694" s="91"/>
    </row>
    <row r="1695" spans="2:4">
      <c r="B1695" s="90"/>
      <c r="C1695" s="92"/>
      <c r="D1695" s="91"/>
    </row>
    <row r="1696" spans="2:4">
      <c r="B1696" s="90"/>
      <c r="C1696" s="92"/>
      <c r="D1696" s="91"/>
    </row>
    <row r="1697" spans="2:4">
      <c r="B1697" s="90"/>
      <c r="C1697" s="92"/>
      <c r="D1697" s="91"/>
    </row>
    <row r="1698" spans="2:4">
      <c r="B1698" s="90"/>
      <c r="C1698" s="92"/>
      <c r="D1698" s="91"/>
    </row>
    <row r="1699" spans="2:4">
      <c r="B1699" s="90"/>
      <c r="C1699" s="92"/>
      <c r="D1699" s="91"/>
    </row>
    <row r="1700" spans="2:4">
      <c r="B1700" s="90"/>
      <c r="C1700" s="92"/>
      <c r="D1700" s="91"/>
    </row>
    <row r="1701" spans="2:4">
      <c r="B1701" s="90"/>
      <c r="C1701" s="92"/>
      <c r="D1701" s="91"/>
    </row>
    <row r="1702" spans="2:4">
      <c r="B1702" s="90"/>
      <c r="C1702" s="92"/>
      <c r="D1702" s="91"/>
    </row>
    <row r="1703" spans="2:4">
      <c r="B1703" s="90"/>
      <c r="C1703" s="92"/>
      <c r="D1703" s="91"/>
    </row>
    <row r="1704" spans="2:4">
      <c r="B1704" s="90"/>
      <c r="C1704" s="92"/>
      <c r="D1704" s="91"/>
    </row>
    <row r="1705" spans="2:4">
      <c r="B1705" s="90"/>
      <c r="C1705" s="92"/>
      <c r="D1705" s="91"/>
    </row>
    <row r="1706" spans="2:4">
      <c r="B1706" s="90"/>
      <c r="C1706" s="92"/>
      <c r="D1706" s="91"/>
    </row>
    <row r="1707" spans="2:4">
      <c r="B1707" s="90"/>
      <c r="C1707" s="92"/>
      <c r="D1707" s="91"/>
    </row>
    <row r="1708" spans="2:4">
      <c r="B1708" s="90"/>
      <c r="C1708" s="92"/>
      <c r="D1708" s="91"/>
    </row>
    <row r="1709" spans="2:4">
      <c r="B1709" s="90"/>
      <c r="C1709" s="92"/>
      <c r="D1709" s="91"/>
    </row>
    <row r="1710" spans="2:4">
      <c r="B1710" s="90"/>
      <c r="C1710" s="92"/>
      <c r="D1710" s="91"/>
    </row>
    <row r="1711" spans="2:4">
      <c r="B1711" s="90"/>
      <c r="C1711" s="92"/>
      <c r="D1711" s="91"/>
    </row>
    <row r="1712" spans="2:4">
      <c r="B1712" s="90"/>
      <c r="C1712" s="92"/>
      <c r="D1712" s="91"/>
    </row>
    <row r="1713" spans="2:4">
      <c r="B1713" s="90"/>
      <c r="C1713" s="92"/>
      <c r="D1713" s="91"/>
    </row>
    <row r="1714" spans="2:4">
      <c r="B1714" s="90"/>
      <c r="C1714" s="92"/>
      <c r="D1714" s="91"/>
    </row>
    <row r="1715" spans="2:4">
      <c r="B1715" s="90"/>
      <c r="C1715" s="92"/>
      <c r="D1715" s="91"/>
    </row>
    <row r="1716" spans="2:4">
      <c r="B1716" s="90"/>
      <c r="C1716" s="92"/>
      <c r="D1716" s="91"/>
    </row>
    <row r="1717" spans="2:4">
      <c r="B1717" s="90"/>
      <c r="C1717" s="92"/>
      <c r="D1717" s="91"/>
    </row>
    <row r="1718" spans="2:4">
      <c r="B1718" s="90"/>
      <c r="C1718" s="92"/>
      <c r="D1718" s="91"/>
    </row>
    <row r="1719" spans="2:4">
      <c r="B1719" s="90"/>
      <c r="C1719" s="92"/>
      <c r="D1719" s="91"/>
    </row>
    <row r="1720" spans="2:4">
      <c r="B1720" s="90"/>
      <c r="C1720" s="92"/>
      <c r="D1720" s="91"/>
    </row>
    <row r="1721" spans="2:4">
      <c r="B1721" s="90"/>
      <c r="C1721" s="92"/>
      <c r="D1721" s="91"/>
    </row>
    <row r="1722" spans="2:4">
      <c r="B1722" s="90"/>
      <c r="C1722" s="92"/>
      <c r="D1722" s="91"/>
    </row>
    <row r="1723" spans="2:4">
      <c r="B1723" s="90"/>
      <c r="C1723" s="92"/>
      <c r="D1723" s="91"/>
    </row>
    <row r="1724" spans="2:4">
      <c r="B1724" s="90"/>
      <c r="C1724" s="92"/>
      <c r="D1724" s="91"/>
    </row>
    <row r="1725" spans="2:4">
      <c r="B1725" s="90"/>
      <c r="C1725" s="92"/>
      <c r="D1725" s="91"/>
    </row>
    <row r="1726" spans="2:4">
      <c r="B1726" s="90"/>
      <c r="C1726" s="92"/>
      <c r="D1726" s="91"/>
    </row>
    <row r="1727" spans="2:4">
      <c r="B1727" s="90"/>
      <c r="C1727" s="92"/>
      <c r="D1727" s="91"/>
    </row>
    <row r="1728" spans="2:4">
      <c r="B1728" s="90"/>
      <c r="C1728" s="92"/>
      <c r="D1728" s="91"/>
    </row>
    <row r="1729" spans="2:4">
      <c r="B1729" s="90"/>
      <c r="C1729" s="92"/>
      <c r="D1729" s="91"/>
    </row>
    <row r="1730" spans="2:4">
      <c r="B1730" s="90"/>
      <c r="C1730" s="92"/>
      <c r="D1730" s="91"/>
    </row>
    <row r="1731" spans="2:4">
      <c r="B1731" s="90"/>
      <c r="C1731" s="92"/>
      <c r="D1731" s="91"/>
    </row>
    <row r="1732" spans="2:4">
      <c r="B1732" s="90"/>
      <c r="C1732" s="92"/>
      <c r="D1732" s="91"/>
    </row>
    <row r="1733" spans="2:4">
      <c r="B1733" s="90"/>
      <c r="C1733" s="92"/>
      <c r="D1733" s="91"/>
    </row>
    <row r="1734" spans="2:4">
      <c r="B1734" s="90"/>
      <c r="C1734" s="92"/>
      <c r="D1734" s="91"/>
    </row>
    <row r="1735" spans="2:4">
      <c r="B1735" s="90"/>
      <c r="C1735" s="92"/>
      <c r="D1735" s="91"/>
    </row>
    <row r="1736" spans="2:4">
      <c r="B1736" s="90"/>
      <c r="C1736" s="92"/>
      <c r="D1736" s="91"/>
    </row>
    <row r="1737" spans="2:4">
      <c r="B1737" s="90"/>
      <c r="C1737" s="92"/>
      <c r="D1737" s="91"/>
    </row>
    <row r="1738" spans="2:4">
      <c r="B1738" s="90"/>
      <c r="C1738" s="92"/>
      <c r="D1738" s="91"/>
    </row>
    <row r="1739" spans="2:4">
      <c r="B1739" s="90"/>
      <c r="C1739" s="92"/>
      <c r="D1739" s="91"/>
    </row>
    <row r="1740" spans="2:4">
      <c r="B1740" s="90"/>
      <c r="C1740" s="92"/>
      <c r="D1740" s="91"/>
    </row>
    <row r="1741" spans="2:4">
      <c r="B1741" s="90"/>
      <c r="C1741" s="92"/>
      <c r="D1741" s="91"/>
    </row>
    <row r="1742" spans="2:4">
      <c r="B1742" s="90"/>
      <c r="C1742" s="92"/>
      <c r="D1742" s="91"/>
    </row>
    <row r="1743" spans="2:4">
      <c r="B1743" s="90"/>
      <c r="C1743" s="92"/>
      <c r="D1743" s="91"/>
    </row>
    <row r="1744" spans="2:4">
      <c r="B1744" s="90"/>
      <c r="C1744" s="92"/>
      <c r="D1744" s="91"/>
    </row>
    <row r="1745" spans="2:4">
      <c r="B1745" s="90"/>
      <c r="C1745" s="92"/>
      <c r="D1745" s="91"/>
    </row>
    <row r="1746" spans="2:4">
      <c r="B1746" s="90"/>
      <c r="C1746" s="92"/>
      <c r="D1746" s="91"/>
    </row>
    <row r="1747" spans="2:4">
      <c r="B1747" s="90"/>
      <c r="C1747" s="92"/>
      <c r="D1747" s="91"/>
    </row>
    <row r="1748" spans="2:4">
      <c r="B1748" s="90"/>
      <c r="C1748" s="92"/>
      <c r="D1748" s="91"/>
    </row>
    <row r="1749" spans="2:4">
      <c r="B1749" s="90"/>
      <c r="C1749" s="92"/>
      <c r="D1749" s="91"/>
    </row>
    <row r="1750" spans="2:4">
      <c r="B1750" s="90"/>
      <c r="C1750" s="92"/>
      <c r="D1750" s="91"/>
    </row>
    <row r="1751" spans="2:4">
      <c r="B1751" s="90"/>
      <c r="C1751" s="92"/>
      <c r="D1751" s="91"/>
    </row>
    <row r="1752" spans="2:4">
      <c r="B1752" s="90"/>
      <c r="C1752" s="92"/>
      <c r="D1752" s="91"/>
    </row>
    <row r="1753" spans="2:4">
      <c r="B1753" s="90"/>
      <c r="C1753" s="92"/>
      <c r="D1753" s="91"/>
    </row>
    <row r="1754" spans="2:4">
      <c r="B1754" s="90"/>
      <c r="C1754" s="92"/>
      <c r="D1754" s="91"/>
    </row>
    <row r="1755" spans="2:4">
      <c r="B1755" s="90"/>
      <c r="C1755" s="92"/>
      <c r="D1755" s="91"/>
    </row>
    <row r="1756" spans="2:4">
      <c r="B1756" s="90"/>
      <c r="C1756" s="92"/>
      <c r="D1756" s="91"/>
    </row>
    <row r="1757" spans="2:4">
      <c r="B1757" s="90"/>
      <c r="C1757" s="92"/>
      <c r="D1757" s="91"/>
    </row>
    <row r="1758" spans="2:4">
      <c r="B1758" s="90"/>
      <c r="C1758" s="92"/>
      <c r="D1758" s="91"/>
    </row>
    <row r="1759" spans="2:4">
      <c r="B1759" s="90"/>
      <c r="C1759" s="92"/>
      <c r="D1759" s="91"/>
    </row>
    <row r="1760" spans="2:4">
      <c r="B1760" s="90"/>
      <c r="C1760" s="92"/>
      <c r="D1760" s="91"/>
    </row>
    <row r="1761" spans="2:4">
      <c r="B1761" s="90"/>
      <c r="C1761" s="92"/>
      <c r="D1761" s="91"/>
    </row>
    <row r="1762" spans="2:4">
      <c r="B1762" s="90"/>
      <c r="C1762" s="92"/>
      <c r="D1762" s="91"/>
    </row>
    <row r="1763" spans="2:4">
      <c r="B1763" s="90"/>
      <c r="C1763" s="92"/>
      <c r="D1763" s="91"/>
    </row>
    <row r="1764" spans="2:4">
      <c r="B1764" s="90"/>
      <c r="C1764" s="92"/>
      <c r="D1764" s="91"/>
    </row>
    <row r="1765" spans="2:4">
      <c r="B1765" s="90"/>
      <c r="C1765" s="92"/>
      <c r="D1765" s="91"/>
    </row>
    <row r="1766" spans="2:4">
      <c r="B1766" s="90"/>
      <c r="C1766" s="92"/>
      <c r="D1766" s="91"/>
    </row>
    <row r="1767" spans="2:4">
      <c r="B1767" s="90"/>
      <c r="C1767" s="92"/>
      <c r="D1767" s="91"/>
    </row>
    <row r="1768" spans="2:4">
      <c r="B1768" s="90"/>
      <c r="C1768" s="92"/>
      <c r="D1768" s="91"/>
    </row>
    <row r="1769" spans="2:4">
      <c r="B1769" s="90"/>
      <c r="C1769" s="92"/>
      <c r="D1769" s="91"/>
    </row>
    <row r="1770" spans="2:4">
      <c r="B1770" s="90"/>
      <c r="C1770" s="92"/>
      <c r="D1770" s="91"/>
    </row>
    <row r="1771" spans="2:4">
      <c r="B1771" s="90"/>
      <c r="C1771" s="92"/>
      <c r="D1771" s="91"/>
    </row>
    <row r="1772" spans="2:4">
      <c r="B1772" s="90"/>
      <c r="C1772" s="92"/>
      <c r="D1772" s="91"/>
    </row>
    <row r="1773" spans="2:4">
      <c r="B1773" s="90"/>
      <c r="C1773" s="92"/>
      <c r="D1773" s="91"/>
    </row>
    <row r="1774" spans="2:4">
      <c r="B1774" s="90"/>
      <c r="C1774" s="92"/>
      <c r="D1774" s="91"/>
    </row>
    <row r="1775" spans="2:4">
      <c r="B1775" s="90"/>
      <c r="C1775" s="92"/>
      <c r="D1775" s="91"/>
    </row>
    <row r="1776" spans="2:4">
      <c r="B1776" s="90"/>
      <c r="C1776" s="92"/>
      <c r="D1776" s="91"/>
    </row>
    <row r="1777" spans="2:4">
      <c r="B1777" s="90"/>
      <c r="C1777" s="92"/>
      <c r="D1777" s="91"/>
    </row>
    <row r="1778" spans="2:4">
      <c r="B1778" s="90"/>
      <c r="C1778" s="92"/>
      <c r="D1778" s="91"/>
    </row>
    <row r="1779" spans="2:4">
      <c r="B1779" s="90"/>
      <c r="C1779" s="92"/>
      <c r="D1779" s="91"/>
    </row>
    <row r="1780" spans="2:4">
      <c r="B1780" s="90"/>
      <c r="C1780" s="92"/>
      <c r="D1780" s="91"/>
    </row>
    <row r="1781" spans="2:4">
      <c r="B1781" s="90"/>
      <c r="C1781" s="92"/>
      <c r="D1781" s="91"/>
    </row>
    <row r="1782" spans="2:4">
      <c r="B1782" s="90"/>
      <c r="C1782" s="92"/>
      <c r="D1782" s="91"/>
    </row>
    <row r="1783" spans="2:4">
      <c r="B1783" s="90"/>
      <c r="C1783" s="92"/>
      <c r="D1783" s="91"/>
    </row>
    <row r="1784" spans="2:4">
      <c r="B1784" s="90"/>
      <c r="C1784" s="92"/>
      <c r="D1784" s="91"/>
    </row>
    <row r="1785" spans="2:4">
      <c r="B1785" s="90"/>
      <c r="C1785" s="92"/>
      <c r="D1785" s="91"/>
    </row>
    <row r="1786" spans="2:4">
      <c r="B1786" s="90"/>
      <c r="C1786" s="92"/>
      <c r="D1786" s="91"/>
    </row>
    <row r="1787" spans="2:4">
      <c r="B1787" s="90"/>
      <c r="C1787" s="92"/>
      <c r="D1787" s="91"/>
    </row>
    <row r="1788" spans="2:4">
      <c r="B1788" s="90"/>
      <c r="C1788" s="92"/>
      <c r="D1788" s="91"/>
    </row>
    <row r="1789" spans="2:4">
      <c r="B1789" s="90"/>
      <c r="C1789" s="92"/>
      <c r="D1789" s="91"/>
    </row>
    <row r="1790" spans="2:4">
      <c r="B1790" s="90"/>
      <c r="C1790" s="92"/>
      <c r="D1790" s="91"/>
    </row>
    <row r="1791" spans="2:4">
      <c r="B1791" s="90"/>
      <c r="C1791" s="92"/>
      <c r="D1791" s="91"/>
    </row>
    <row r="1792" spans="2:4">
      <c r="B1792" s="90"/>
      <c r="C1792" s="92"/>
      <c r="D1792" s="91"/>
    </row>
    <row r="1793" spans="2:4">
      <c r="B1793" s="90"/>
      <c r="C1793" s="92"/>
      <c r="D1793" s="91"/>
    </row>
    <row r="1794" spans="2:4">
      <c r="B1794" s="90"/>
      <c r="C1794" s="92"/>
      <c r="D1794" s="91"/>
    </row>
    <row r="1795" spans="2:4">
      <c r="B1795" s="90"/>
      <c r="C1795" s="92"/>
      <c r="D1795" s="91"/>
    </row>
    <row r="1796" spans="2:4">
      <c r="B1796" s="90"/>
      <c r="C1796" s="92"/>
      <c r="D1796" s="91"/>
    </row>
    <row r="1797" spans="2:4">
      <c r="B1797" s="90"/>
      <c r="C1797" s="92"/>
      <c r="D1797" s="91"/>
    </row>
    <row r="1798" spans="2:4">
      <c r="B1798" s="90"/>
      <c r="C1798" s="92"/>
      <c r="D1798" s="91"/>
    </row>
    <row r="1799" spans="2:4">
      <c r="B1799" s="90"/>
      <c r="C1799" s="92"/>
      <c r="D1799" s="91"/>
    </row>
    <row r="1800" spans="2:4">
      <c r="B1800" s="90"/>
      <c r="C1800" s="92"/>
      <c r="D1800" s="91"/>
    </row>
    <row r="1801" spans="2:4">
      <c r="B1801" s="90"/>
      <c r="C1801" s="92"/>
      <c r="D1801" s="91"/>
    </row>
    <row r="1802" spans="2:4">
      <c r="B1802" s="90"/>
      <c r="C1802" s="92"/>
      <c r="D1802" s="91"/>
    </row>
    <row r="1803" spans="2:4">
      <c r="B1803" s="90"/>
      <c r="C1803" s="92"/>
      <c r="D1803" s="91"/>
    </row>
    <row r="1804" spans="2:4">
      <c r="B1804" s="90"/>
      <c r="C1804" s="92"/>
      <c r="D1804" s="91"/>
    </row>
    <row r="1805" spans="2:4">
      <c r="B1805" s="90"/>
      <c r="C1805" s="92"/>
      <c r="D1805" s="91"/>
    </row>
    <row r="1806" spans="2:4">
      <c r="B1806" s="90"/>
      <c r="C1806" s="92"/>
      <c r="D1806" s="91"/>
    </row>
    <row r="1807" spans="2:4">
      <c r="B1807" s="90"/>
      <c r="C1807" s="92"/>
      <c r="D1807" s="91"/>
    </row>
    <row r="1808" spans="2:4">
      <c r="B1808" s="90"/>
      <c r="C1808" s="92"/>
      <c r="D1808" s="91"/>
    </row>
    <row r="1809" spans="2:4">
      <c r="B1809" s="90"/>
      <c r="C1809" s="92"/>
      <c r="D1809" s="91"/>
    </row>
    <row r="1810" spans="2:4">
      <c r="B1810" s="90"/>
      <c r="C1810" s="92"/>
      <c r="D1810" s="91"/>
    </row>
    <row r="1811" spans="2:4">
      <c r="B1811" s="90"/>
      <c r="C1811" s="92"/>
      <c r="D1811" s="91"/>
    </row>
    <row r="1812" spans="2:4">
      <c r="B1812" s="90"/>
      <c r="C1812" s="92"/>
      <c r="D1812" s="91"/>
    </row>
    <row r="1813" spans="2:4">
      <c r="B1813" s="90"/>
      <c r="C1813" s="92"/>
      <c r="D1813" s="91"/>
    </row>
    <row r="1814" spans="2:4">
      <c r="B1814" s="90"/>
      <c r="C1814" s="92"/>
      <c r="D1814" s="91"/>
    </row>
    <row r="1815" spans="2:4">
      <c r="B1815" s="90"/>
      <c r="C1815" s="92"/>
      <c r="D1815" s="91"/>
    </row>
    <row r="1816" spans="2:4">
      <c r="B1816" s="90"/>
      <c r="C1816" s="92"/>
      <c r="D1816" s="91"/>
    </row>
    <row r="1817" spans="2:4">
      <c r="B1817" s="90"/>
      <c r="C1817" s="92"/>
      <c r="D1817" s="91"/>
    </row>
    <row r="1818" spans="2:4">
      <c r="B1818" s="90"/>
      <c r="C1818" s="92"/>
      <c r="D1818" s="91"/>
    </row>
    <row r="1819" spans="2:4">
      <c r="B1819" s="90"/>
      <c r="C1819" s="92"/>
      <c r="D1819" s="91"/>
    </row>
    <row r="1820" spans="2:4">
      <c r="B1820" s="90"/>
      <c r="C1820" s="92"/>
      <c r="D1820" s="91"/>
    </row>
    <row r="1821" spans="2:4">
      <c r="B1821" s="90"/>
      <c r="C1821" s="92"/>
      <c r="D1821" s="91"/>
    </row>
    <row r="1822" spans="2:4">
      <c r="B1822" s="90"/>
      <c r="C1822" s="92"/>
      <c r="D1822" s="91"/>
    </row>
    <row r="1823" spans="2:4">
      <c r="B1823" s="90"/>
      <c r="C1823" s="92"/>
      <c r="D1823" s="91"/>
    </row>
    <row r="1824" spans="2:4">
      <c r="B1824" s="90"/>
      <c r="C1824" s="92"/>
      <c r="D1824" s="91"/>
    </row>
    <row r="1825" spans="2:4">
      <c r="B1825" s="90"/>
      <c r="C1825" s="92"/>
      <c r="D1825" s="91"/>
    </row>
    <row r="1826" spans="2:4">
      <c r="B1826" s="90"/>
      <c r="C1826" s="92"/>
      <c r="D1826" s="91"/>
    </row>
    <row r="1827" spans="2:4">
      <c r="B1827" s="90"/>
      <c r="C1827" s="92"/>
      <c r="D1827" s="91"/>
    </row>
    <row r="1828" spans="2:4">
      <c r="B1828" s="90"/>
      <c r="C1828" s="92"/>
      <c r="D1828" s="91"/>
    </row>
    <row r="1829" spans="2:4">
      <c r="B1829" s="90"/>
      <c r="C1829" s="92"/>
      <c r="D1829" s="91"/>
    </row>
    <row r="1830" spans="2:4">
      <c r="B1830" s="90"/>
      <c r="C1830" s="92"/>
      <c r="D1830" s="91"/>
    </row>
    <row r="1831" spans="2:4">
      <c r="B1831" s="90"/>
      <c r="C1831" s="92"/>
      <c r="D1831" s="91"/>
    </row>
    <row r="1832" spans="2:4">
      <c r="B1832" s="90"/>
      <c r="C1832" s="92"/>
      <c r="D1832" s="91"/>
    </row>
    <row r="1833" spans="2:4">
      <c r="B1833" s="90"/>
      <c r="C1833" s="92"/>
      <c r="D1833" s="91"/>
    </row>
    <row r="1834" spans="2:4">
      <c r="B1834" s="90"/>
      <c r="C1834" s="92"/>
      <c r="D1834" s="91"/>
    </row>
    <row r="1835" spans="2:4">
      <c r="B1835" s="90"/>
      <c r="C1835" s="92"/>
      <c r="D1835" s="91"/>
    </row>
    <row r="1836" spans="2:4">
      <c r="B1836" s="90"/>
      <c r="C1836" s="92"/>
      <c r="D1836" s="91"/>
    </row>
    <row r="1837" spans="2:4">
      <c r="B1837" s="90"/>
      <c r="C1837" s="92"/>
      <c r="D1837" s="91"/>
    </row>
    <row r="1838" spans="2:4">
      <c r="B1838" s="90"/>
      <c r="C1838" s="92"/>
      <c r="D1838" s="91"/>
    </row>
    <row r="1839" spans="2:4">
      <c r="B1839" s="90"/>
      <c r="C1839" s="92"/>
      <c r="D1839" s="91"/>
    </row>
    <row r="1840" spans="2:4">
      <c r="B1840" s="90"/>
      <c r="C1840" s="92"/>
      <c r="D1840" s="91"/>
    </row>
    <row r="1841" spans="2:4">
      <c r="B1841" s="90"/>
      <c r="C1841" s="92"/>
      <c r="D1841" s="91"/>
    </row>
    <row r="1842" spans="2:4">
      <c r="B1842" s="90"/>
      <c r="C1842" s="92"/>
      <c r="D1842" s="91"/>
    </row>
    <row r="1843" spans="2:4">
      <c r="B1843" s="90"/>
      <c r="C1843" s="92"/>
      <c r="D1843" s="91"/>
    </row>
    <row r="1844" spans="2:4">
      <c r="B1844" s="90"/>
      <c r="C1844" s="92"/>
      <c r="D1844" s="91"/>
    </row>
    <row r="1845" spans="2:4">
      <c r="B1845" s="90"/>
      <c r="C1845" s="92"/>
      <c r="D1845" s="91"/>
    </row>
    <row r="1846" spans="2:4">
      <c r="B1846" s="90"/>
      <c r="C1846" s="92"/>
      <c r="D1846" s="91"/>
    </row>
    <row r="1847" spans="2:4">
      <c r="B1847" s="90"/>
      <c r="C1847" s="92"/>
      <c r="D1847" s="91"/>
    </row>
    <row r="1848" spans="2:4">
      <c r="B1848" s="90"/>
      <c r="C1848" s="92"/>
      <c r="D1848" s="91"/>
    </row>
    <row r="1849" spans="2:4">
      <c r="B1849" s="90"/>
      <c r="C1849" s="92"/>
      <c r="D1849" s="91"/>
    </row>
    <row r="1850" spans="2:4">
      <c r="B1850" s="90"/>
      <c r="C1850" s="92"/>
      <c r="D1850" s="91"/>
    </row>
    <row r="1851" spans="2:4">
      <c r="B1851" s="90"/>
      <c r="C1851" s="92"/>
      <c r="D1851" s="91"/>
    </row>
    <row r="1852" spans="2:4">
      <c r="B1852" s="90"/>
      <c r="C1852" s="92"/>
      <c r="D1852" s="91"/>
    </row>
    <row r="1853" spans="2:4">
      <c r="B1853" s="90"/>
      <c r="C1853" s="92"/>
      <c r="D1853" s="91"/>
    </row>
    <row r="1854" spans="2:4">
      <c r="B1854" s="90"/>
      <c r="C1854" s="92"/>
      <c r="D1854" s="91"/>
    </row>
    <row r="1855" spans="2:4">
      <c r="B1855" s="90"/>
      <c r="C1855" s="92"/>
      <c r="D1855" s="91"/>
    </row>
    <row r="1856" spans="2:4">
      <c r="B1856" s="90"/>
      <c r="C1856" s="92"/>
      <c r="D1856" s="91"/>
    </row>
    <row r="1857" spans="2:4">
      <c r="B1857" s="90"/>
      <c r="C1857" s="92"/>
      <c r="D1857" s="91"/>
    </row>
    <row r="1858" spans="2:4">
      <c r="B1858" s="90"/>
      <c r="C1858" s="92"/>
      <c r="D1858" s="91"/>
    </row>
    <row r="1859" spans="2:4">
      <c r="B1859" s="90"/>
      <c r="C1859" s="92"/>
      <c r="D1859" s="91"/>
    </row>
    <row r="1860" spans="2:4">
      <c r="B1860" s="90"/>
      <c r="C1860" s="92"/>
      <c r="D1860" s="91"/>
    </row>
    <row r="1861" spans="2:4">
      <c r="B1861" s="90"/>
      <c r="C1861" s="92"/>
      <c r="D1861" s="91"/>
    </row>
    <row r="1862" spans="2:4">
      <c r="B1862" s="90"/>
      <c r="C1862" s="92"/>
      <c r="D1862" s="91"/>
    </row>
    <row r="1863" spans="2:4">
      <c r="B1863" s="90"/>
      <c r="C1863" s="92"/>
      <c r="D1863" s="91"/>
    </row>
    <row r="1864" spans="2:4">
      <c r="B1864" s="90"/>
      <c r="C1864" s="92"/>
      <c r="D1864" s="91"/>
    </row>
    <row r="1865" spans="2:4">
      <c r="B1865" s="90"/>
      <c r="C1865" s="92"/>
      <c r="D1865" s="91"/>
    </row>
    <row r="1866" spans="2:4">
      <c r="B1866" s="90"/>
      <c r="C1866" s="92"/>
      <c r="D1866" s="91"/>
    </row>
    <row r="1867" spans="2:4">
      <c r="B1867" s="90"/>
      <c r="C1867" s="92"/>
      <c r="D1867" s="91"/>
    </row>
    <row r="1868" spans="2:4">
      <c r="B1868" s="90"/>
      <c r="C1868" s="92"/>
      <c r="D1868" s="91"/>
    </row>
    <row r="1869" spans="2:4">
      <c r="B1869" s="90"/>
      <c r="C1869" s="92"/>
      <c r="D1869" s="91"/>
    </row>
    <row r="1870" spans="2:4">
      <c r="B1870" s="90"/>
      <c r="C1870" s="92"/>
      <c r="D1870" s="91"/>
    </row>
    <row r="1871" spans="2:4">
      <c r="B1871" s="90"/>
      <c r="C1871" s="92"/>
      <c r="D1871" s="91"/>
    </row>
    <row r="1872" spans="2:4">
      <c r="B1872" s="90"/>
      <c r="C1872" s="92"/>
      <c r="D1872" s="91"/>
    </row>
    <row r="1873" spans="2:4">
      <c r="B1873" s="90"/>
      <c r="C1873" s="92"/>
      <c r="D1873" s="91"/>
    </row>
    <row r="1874" spans="2:4">
      <c r="B1874" s="90"/>
      <c r="C1874" s="92"/>
      <c r="D1874" s="91"/>
    </row>
    <row r="1875" spans="2:4">
      <c r="B1875" s="90"/>
      <c r="C1875" s="92"/>
      <c r="D1875" s="91"/>
    </row>
    <row r="1876" spans="2:4">
      <c r="B1876" s="90"/>
      <c r="C1876" s="92"/>
      <c r="D1876" s="91"/>
    </row>
    <row r="1877" spans="2:4">
      <c r="B1877" s="90"/>
      <c r="C1877" s="92"/>
      <c r="D1877" s="91"/>
    </row>
    <row r="1878" spans="2:4">
      <c r="B1878" s="90"/>
      <c r="C1878" s="92"/>
      <c r="D1878" s="91"/>
    </row>
    <row r="1879" spans="2:4">
      <c r="B1879" s="90"/>
      <c r="C1879" s="92"/>
      <c r="D1879" s="91"/>
    </row>
    <row r="1880" spans="2:4">
      <c r="B1880" s="90"/>
      <c r="C1880" s="92"/>
      <c r="D1880" s="91"/>
    </row>
    <row r="1881" spans="2:4">
      <c r="B1881" s="90"/>
      <c r="C1881" s="92"/>
      <c r="D1881" s="91"/>
    </row>
    <row r="1882" spans="2:4">
      <c r="B1882" s="90"/>
      <c r="C1882" s="92"/>
      <c r="D1882" s="91"/>
    </row>
    <row r="1883" spans="2:4">
      <c r="B1883" s="90"/>
      <c r="C1883" s="92"/>
      <c r="D1883" s="91"/>
    </row>
    <row r="1884" spans="2:4">
      <c r="B1884" s="90"/>
      <c r="C1884" s="92"/>
      <c r="D1884" s="91"/>
    </row>
    <row r="1885" spans="2:4">
      <c r="B1885" s="90"/>
      <c r="C1885" s="92"/>
      <c r="D1885" s="91"/>
    </row>
    <row r="1886" spans="2:4">
      <c r="B1886" s="90"/>
      <c r="C1886" s="92"/>
      <c r="D1886" s="91"/>
    </row>
    <row r="1887" spans="2:4">
      <c r="B1887" s="90"/>
      <c r="C1887" s="92"/>
      <c r="D1887" s="91"/>
    </row>
    <row r="1888" spans="2:4">
      <c r="B1888" s="90"/>
      <c r="C1888" s="92"/>
      <c r="D1888" s="91"/>
    </row>
    <row r="1889" spans="2:4">
      <c r="B1889" s="90"/>
      <c r="C1889" s="92"/>
      <c r="D1889" s="91"/>
    </row>
    <row r="1890" spans="2:4">
      <c r="B1890" s="90"/>
      <c r="C1890" s="92"/>
      <c r="D1890" s="91"/>
    </row>
    <row r="1891" spans="2:4">
      <c r="B1891" s="90"/>
      <c r="C1891" s="92"/>
      <c r="D1891" s="91"/>
    </row>
    <row r="1892" spans="2:4">
      <c r="B1892" s="90"/>
      <c r="C1892" s="92"/>
      <c r="D1892" s="91"/>
    </row>
    <row r="1893" spans="2:4">
      <c r="B1893" s="90"/>
      <c r="C1893" s="92"/>
      <c r="D1893" s="91"/>
    </row>
    <row r="1894" spans="2:4">
      <c r="B1894" s="90"/>
      <c r="C1894" s="92"/>
      <c r="D1894" s="91"/>
    </row>
    <row r="1895" spans="2:4">
      <c r="B1895" s="90"/>
      <c r="C1895" s="92"/>
      <c r="D1895" s="91"/>
    </row>
    <row r="1896" spans="2:4">
      <c r="B1896" s="90"/>
      <c r="C1896" s="92"/>
      <c r="D1896" s="91"/>
    </row>
    <row r="1897" spans="2:4">
      <c r="B1897" s="90"/>
      <c r="C1897" s="92"/>
      <c r="D1897" s="91"/>
    </row>
    <row r="1898" spans="2:4">
      <c r="B1898" s="90"/>
      <c r="C1898" s="92"/>
      <c r="D1898" s="91"/>
    </row>
    <row r="1899" spans="2:4">
      <c r="B1899" s="90"/>
      <c r="C1899" s="92"/>
      <c r="D1899" s="91"/>
    </row>
    <row r="1900" spans="2:4">
      <c r="B1900" s="90"/>
      <c r="C1900" s="92"/>
      <c r="D1900" s="91"/>
    </row>
    <row r="1901" spans="2:4">
      <c r="B1901" s="90"/>
      <c r="C1901" s="92"/>
      <c r="D1901" s="91"/>
    </row>
    <row r="1902" spans="2:4">
      <c r="B1902" s="90"/>
      <c r="C1902" s="92"/>
      <c r="D1902" s="91"/>
    </row>
    <row r="1903" spans="2:4">
      <c r="B1903" s="90"/>
      <c r="C1903" s="92"/>
      <c r="D1903" s="91"/>
    </row>
    <row r="1904" spans="2:4">
      <c r="B1904" s="90"/>
      <c r="C1904" s="92"/>
      <c r="D1904" s="91"/>
    </row>
    <row r="1905" spans="2:4">
      <c r="B1905" s="90"/>
      <c r="C1905" s="92"/>
      <c r="D1905" s="91"/>
    </row>
    <row r="1906" spans="2:4">
      <c r="B1906" s="90"/>
      <c r="C1906" s="92"/>
      <c r="D1906" s="91"/>
    </row>
    <row r="1907" spans="2:4">
      <c r="B1907" s="90"/>
      <c r="C1907" s="92"/>
      <c r="D1907" s="91"/>
    </row>
    <row r="1908" spans="2:4">
      <c r="B1908" s="90"/>
      <c r="C1908" s="92"/>
      <c r="D1908" s="91"/>
    </row>
    <row r="1909" spans="2:4">
      <c r="B1909" s="90"/>
      <c r="C1909" s="92"/>
      <c r="D1909" s="91"/>
    </row>
    <row r="1910" spans="2:4">
      <c r="B1910" s="90"/>
      <c r="C1910" s="92"/>
      <c r="D1910" s="91"/>
    </row>
    <row r="1911" spans="2:4">
      <c r="B1911" s="90"/>
      <c r="C1911" s="92"/>
      <c r="D1911" s="91"/>
    </row>
    <row r="1912" spans="2:4">
      <c r="B1912" s="90"/>
      <c r="C1912" s="92"/>
      <c r="D1912" s="91"/>
    </row>
    <row r="1913" spans="2:4">
      <c r="B1913" s="90"/>
      <c r="C1913" s="92"/>
      <c r="D1913" s="91"/>
    </row>
    <row r="1914" spans="2:4">
      <c r="B1914" s="90"/>
      <c r="C1914" s="92"/>
      <c r="D1914" s="91"/>
    </row>
    <row r="1915" spans="2:4">
      <c r="B1915" s="90"/>
      <c r="C1915" s="92"/>
      <c r="D1915" s="91"/>
    </row>
    <row r="1916" spans="2:4">
      <c r="B1916" s="90"/>
      <c r="C1916" s="92"/>
      <c r="D1916" s="91"/>
    </row>
    <row r="1917" spans="2:4">
      <c r="B1917" s="90"/>
      <c r="C1917" s="92"/>
      <c r="D1917" s="91"/>
    </row>
    <row r="1918" spans="2:4">
      <c r="B1918" s="90"/>
      <c r="C1918" s="92"/>
      <c r="D1918" s="91"/>
    </row>
    <row r="1919" spans="2:4">
      <c r="B1919" s="90"/>
      <c r="C1919" s="92"/>
      <c r="D1919" s="91"/>
    </row>
    <row r="1920" spans="2:4">
      <c r="B1920" s="90"/>
      <c r="C1920" s="92"/>
      <c r="D1920" s="91"/>
    </row>
    <row r="1921" spans="2:4">
      <c r="B1921" s="90"/>
      <c r="C1921" s="92"/>
      <c r="D1921" s="91"/>
    </row>
    <row r="1922" spans="2:4">
      <c r="B1922" s="90"/>
      <c r="C1922" s="92"/>
      <c r="D1922" s="91"/>
    </row>
    <row r="1923" spans="2:4">
      <c r="B1923" s="90"/>
      <c r="C1923" s="92"/>
      <c r="D1923" s="91"/>
    </row>
    <row r="1924" spans="2:4">
      <c r="B1924" s="90"/>
      <c r="C1924" s="92"/>
      <c r="D1924" s="91"/>
    </row>
    <row r="1925" spans="2:4">
      <c r="B1925" s="90"/>
      <c r="C1925" s="92"/>
      <c r="D1925" s="91"/>
    </row>
    <row r="1926" spans="2:4">
      <c r="B1926" s="90"/>
      <c r="C1926" s="92"/>
      <c r="D1926" s="91"/>
    </row>
    <row r="1927" spans="2:4">
      <c r="B1927" s="90"/>
      <c r="C1927" s="92"/>
      <c r="D1927" s="91"/>
    </row>
    <row r="1928" spans="2:4">
      <c r="B1928" s="90"/>
      <c r="C1928" s="92"/>
      <c r="D1928" s="91"/>
    </row>
    <row r="1929" spans="2:4">
      <c r="B1929" s="90"/>
      <c r="C1929" s="92"/>
      <c r="D1929" s="91"/>
    </row>
    <row r="1930" spans="2:4">
      <c r="B1930" s="90"/>
      <c r="C1930" s="92"/>
      <c r="D1930" s="91"/>
    </row>
    <row r="1931" spans="2:4">
      <c r="B1931" s="90"/>
      <c r="C1931" s="92"/>
      <c r="D1931" s="91"/>
    </row>
    <row r="1932" spans="2:4">
      <c r="B1932" s="90"/>
      <c r="C1932" s="92"/>
      <c r="D1932" s="91"/>
    </row>
    <row r="1933" spans="2:4">
      <c r="B1933" s="90"/>
      <c r="C1933" s="92"/>
      <c r="D1933" s="91"/>
    </row>
    <row r="1934" spans="2:4">
      <c r="B1934" s="90"/>
      <c r="C1934" s="92"/>
      <c r="D1934" s="91"/>
    </row>
    <row r="1935" spans="2:4">
      <c r="B1935" s="90"/>
      <c r="C1935" s="92"/>
      <c r="D1935" s="91"/>
    </row>
    <row r="1936" spans="2:4">
      <c r="B1936" s="90"/>
      <c r="C1936" s="92"/>
      <c r="D1936" s="91"/>
    </row>
    <row r="1937" spans="2:4">
      <c r="B1937" s="90"/>
      <c r="C1937" s="92"/>
      <c r="D1937" s="91"/>
    </row>
    <row r="1938" spans="2:4">
      <c r="B1938" s="90"/>
      <c r="C1938" s="92"/>
      <c r="D1938" s="91"/>
    </row>
    <row r="1939" spans="2:4">
      <c r="B1939" s="90"/>
      <c r="C1939" s="92"/>
      <c r="D1939" s="91"/>
    </row>
    <row r="1940" spans="2:4">
      <c r="B1940" s="90"/>
      <c r="C1940" s="92"/>
      <c r="D1940" s="91"/>
    </row>
    <row r="1941" spans="2:4">
      <c r="B1941" s="90"/>
      <c r="C1941" s="92"/>
      <c r="D1941" s="91"/>
    </row>
    <row r="1942" spans="2:4">
      <c r="B1942" s="90"/>
      <c r="C1942" s="92"/>
      <c r="D1942" s="91"/>
    </row>
    <row r="1943" spans="2:4">
      <c r="B1943" s="90"/>
      <c r="C1943" s="92"/>
      <c r="D1943" s="91"/>
    </row>
    <row r="1944" spans="2:4">
      <c r="B1944" s="90"/>
      <c r="C1944" s="92"/>
      <c r="D1944" s="91"/>
    </row>
    <row r="1945" spans="2:4">
      <c r="B1945" s="90"/>
      <c r="C1945" s="92"/>
      <c r="D1945" s="91"/>
    </row>
    <row r="1946" spans="2:4">
      <c r="B1946" s="90"/>
      <c r="C1946" s="92"/>
      <c r="D1946" s="91"/>
    </row>
    <row r="1947" spans="2:4">
      <c r="B1947" s="90"/>
      <c r="C1947" s="92"/>
      <c r="D1947" s="91"/>
    </row>
    <row r="1948" spans="2:4">
      <c r="B1948" s="90"/>
      <c r="C1948" s="92"/>
      <c r="D1948" s="91"/>
    </row>
    <row r="1949" spans="2:4">
      <c r="B1949" s="90"/>
      <c r="C1949" s="92"/>
      <c r="D1949" s="91"/>
    </row>
    <row r="1950" spans="2:4">
      <c r="B1950" s="90"/>
      <c r="C1950" s="92"/>
      <c r="D1950" s="91"/>
    </row>
    <row r="1951" spans="2:4">
      <c r="B1951" s="90"/>
      <c r="C1951" s="92"/>
      <c r="D1951" s="91"/>
    </row>
    <row r="1952" spans="2:4">
      <c r="B1952" s="90"/>
      <c r="C1952" s="92"/>
      <c r="D1952" s="91"/>
    </row>
    <row r="1953" spans="2:4">
      <c r="B1953" s="90"/>
      <c r="C1953" s="92"/>
      <c r="D1953" s="91"/>
    </row>
    <row r="1954" spans="2:4">
      <c r="B1954" s="90"/>
      <c r="C1954" s="92"/>
      <c r="D1954" s="91"/>
    </row>
    <row r="1955" spans="2:4">
      <c r="B1955" s="90"/>
      <c r="C1955" s="92"/>
      <c r="D1955" s="91"/>
    </row>
    <row r="1956" spans="2:4">
      <c r="B1956" s="90"/>
      <c r="C1956" s="92"/>
      <c r="D1956" s="91"/>
    </row>
    <row r="1957" spans="2:4">
      <c r="B1957" s="90"/>
      <c r="C1957" s="92"/>
      <c r="D1957" s="91"/>
    </row>
    <row r="1958" spans="2:4">
      <c r="B1958" s="90"/>
      <c r="C1958" s="92"/>
      <c r="D1958" s="91"/>
    </row>
    <row r="1959" spans="2:4">
      <c r="B1959" s="90"/>
      <c r="C1959" s="92"/>
      <c r="D1959" s="91"/>
    </row>
    <row r="1960" spans="2:4">
      <c r="B1960" s="90"/>
      <c r="C1960" s="92"/>
      <c r="D1960" s="91"/>
    </row>
    <row r="1961" spans="2:4">
      <c r="B1961" s="90"/>
      <c r="C1961" s="92"/>
      <c r="D1961" s="91"/>
    </row>
    <row r="1962" spans="2:4">
      <c r="B1962" s="90"/>
      <c r="C1962" s="92"/>
      <c r="D1962" s="91"/>
    </row>
    <row r="1963" spans="2:4">
      <c r="B1963" s="90"/>
      <c r="C1963" s="92"/>
      <c r="D1963" s="91"/>
    </row>
    <row r="1964" spans="2:4">
      <c r="B1964" s="90"/>
      <c r="C1964" s="92"/>
      <c r="D1964" s="91"/>
    </row>
    <row r="1965" spans="2:4">
      <c r="B1965" s="90"/>
      <c r="C1965" s="92"/>
      <c r="D1965" s="91"/>
    </row>
    <row r="1966" spans="2:4">
      <c r="B1966" s="90"/>
      <c r="C1966" s="92"/>
      <c r="D1966" s="91"/>
    </row>
    <row r="1967" spans="2:4">
      <c r="B1967" s="90"/>
      <c r="C1967" s="92"/>
      <c r="D1967" s="91"/>
    </row>
    <row r="1968" spans="2:4">
      <c r="B1968" s="90"/>
      <c r="C1968" s="92"/>
      <c r="D1968" s="91"/>
    </row>
    <row r="1969" spans="2:4">
      <c r="B1969" s="90"/>
      <c r="C1969" s="92"/>
      <c r="D1969" s="91"/>
    </row>
    <row r="1970" spans="2:4">
      <c r="B1970" s="90"/>
      <c r="C1970" s="92"/>
      <c r="D1970" s="91"/>
    </row>
    <row r="1971" spans="2:4">
      <c r="B1971" s="90"/>
      <c r="C1971" s="92"/>
      <c r="D1971" s="91"/>
    </row>
    <row r="1972" spans="2:4">
      <c r="B1972" s="90"/>
      <c r="C1972" s="92"/>
      <c r="D1972" s="91"/>
    </row>
    <row r="1973" spans="2:4">
      <c r="B1973" s="90"/>
      <c r="C1973" s="92"/>
      <c r="D1973" s="91"/>
    </row>
    <row r="1974" spans="2:4">
      <c r="B1974" s="90"/>
      <c r="C1974" s="92"/>
      <c r="D1974" s="91"/>
    </row>
    <row r="1975" spans="2:4">
      <c r="B1975" s="90"/>
      <c r="C1975" s="92"/>
      <c r="D1975" s="91"/>
    </row>
    <row r="1976" spans="2:4">
      <c r="B1976" s="90"/>
      <c r="C1976" s="92"/>
      <c r="D1976" s="91"/>
    </row>
    <row r="1977" spans="2:4">
      <c r="B1977" s="90"/>
      <c r="C1977" s="92"/>
      <c r="D1977" s="91"/>
    </row>
    <row r="1978" spans="2:4">
      <c r="B1978" s="90"/>
      <c r="C1978" s="92"/>
      <c r="D1978" s="91"/>
    </row>
    <row r="1979" spans="2:4">
      <c r="B1979" s="90"/>
      <c r="C1979" s="92"/>
      <c r="D1979" s="91"/>
    </row>
    <row r="1980" spans="2:4">
      <c r="B1980" s="90"/>
      <c r="C1980" s="92"/>
      <c r="D1980" s="91"/>
    </row>
    <row r="1981" spans="2:4">
      <c r="B1981" s="90"/>
      <c r="C1981" s="92"/>
      <c r="D1981" s="91"/>
    </row>
    <row r="1982" spans="2:4">
      <c r="B1982" s="90"/>
      <c r="C1982" s="92"/>
      <c r="D1982" s="91"/>
    </row>
    <row r="1983" spans="2:4">
      <c r="B1983" s="90"/>
      <c r="C1983" s="92"/>
      <c r="D1983" s="91"/>
    </row>
    <row r="1984" spans="2:4">
      <c r="B1984" s="90"/>
      <c r="C1984" s="92"/>
      <c r="D1984" s="91"/>
    </row>
    <row r="1985" spans="2:4">
      <c r="B1985" s="90"/>
      <c r="C1985" s="92"/>
      <c r="D1985" s="91"/>
    </row>
    <row r="1986" spans="2:4">
      <c r="B1986" s="90"/>
      <c r="C1986" s="92"/>
      <c r="D1986" s="91"/>
    </row>
    <row r="1987" spans="2:4">
      <c r="B1987" s="90"/>
      <c r="C1987" s="92"/>
      <c r="D1987" s="91"/>
    </row>
    <row r="1988" spans="2:4">
      <c r="B1988" s="90"/>
      <c r="C1988" s="92"/>
      <c r="D1988" s="91"/>
    </row>
    <row r="1989" spans="2:4">
      <c r="B1989" s="90"/>
      <c r="C1989" s="92"/>
      <c r="D1989" s="91"/>
    </row>
    <row r="1990" spans="2:4">
      <c r="B1990" s="90"/>
      <c r="C1990" s="92"/>
      <c r="D1990" s="91"/>
    </row>
    <row r="1991" spans="2:4">
      <c r="B1991" s="90"/>
      <c r="C1991" s="92"/>
      <c r="D1991" s="91"/>
    </row>
    <row r="1992" spans="2:4">
      <c r="B1992" s="90"/>
      <c r="C1992" s="92"/>
      <c r="D1992" s="91"/>
    </row>
    <row r="1993" spans="2:4">
      <c r="B1993" s="90"/>
      <c r="C1993" s="92"/>
      <c r="D1993" s="91"/>
    </row>
    <row r="1994" spans="2:4">
      <c r="B1994" s="90"/>
      <c r="C1994" s="92"/>
      <c r="D1994" s="91"/>
    </row>
    <row r="1995" spans="2:4">
      <c r="B1995" s="90"/>
      <c r="C1995" s="92"/>
      <c r="D1995" s="91"/>
    </row>
    <row r="1996" spans="2:4">
      <c r="B1996" s="90"/>
      <c r="C1996" s="92"/>
      <c r="D1996" s="91"/>
    </row>
    <row r="1997" spans="2:4">
      <c r="B1997" s="90"/>
      <c r="C1997" s="92"/>
      <c r="D1997" s="91"/>
    </row>
    <row r="1998" spans="2:4">
      <c r="B1998" s="90"/>
      <c r="C1998" s="92"/>
      <c r="D1998" s="91"/>
    </row>
    <row r="1999" spans="2:4">
      <c r="B1999" s="90"/>
      <c r="C1999" s="92"/>
      <c r="D1999" s="91"/>
    </row>
    <row r="2000" spans="2:4">
      <c r="B2000" s="90"/>
      <c r="C2000" s="92"/>
      <c r="D2000" s="91"/>
    </row>
    <row r="2001" spans="2:4">
      <c r="B2001" s="90"/>
      <c r="C2001" s="92"/>
      <c r="D2001" s="91"/>
    </row>
    <row r="2002" spans="2:4">
      <c r="B2002" s="90"/>
      <c r="C2002" s="92"/>
      <c r="D2002" s="91"/>
    </row>
    <row r="2003" spans="2:4">
      <c r="B2003" s="90"/>
      <c r="C2003" s="92"/>
      <c r="D2003" s="91"/>
    </row>
    <row r="2004" spans="2:4">
      <c r="B2004" s="90"/>
      <c r="C2004" s="92"/>
      <c r="D2004" s="91"/>
    </row>
    <row r="2005" spans="2:4">
      <c r="B2005" s="90"/>
      <c r="C2005" s="92"/>
      <c r="D2005" s="91"/>
    </row>
    <row r="2006" spans="2:4">
      <c r="B2006" s="90"/>
      <c r="C2006" s="92"/>
      <c r="D2006" s="91"/>
    </row>
    <row r="2007" spans="2:4">
      <c r="B2007" s="90"/>
      <c r="C2007" s="92"/>
      <c r="D2007" s="91"/>
    </row>
    <row r="2008" spans="2:4">
      <c r="B2008" s="90"/>
      <c r="C2008" s="92"/>
      <c r="D2008" s="91"/>
    </row>
    <row r="2009" spans="2:4">
      <c r="B2009" s="90"/>
      <c r="C2009" s="92"/>
      <c r="D2009" s="91"/>
    </row>
    <row r="2010" spans="2:4">
      <c r="B2010" s="90"/>
      <c r="C2010" s="92"/>
      <c r="D2010" s="91"/>
    </row>
    <row r="2011" spans="2:4">
      <c r="B2011" s="90"/>
      <c r="C2011" s="92"/>
      <c r="D2011" s="91"/>
    </row>
    <row r="2012" spans="2:4">
      <c r="B2012" s="90"/>
      <c r="C2012" s="92"/>
      <c r="D2012" s="91"/>
    </row>
    <row r="2013" spans="2:4">
      <c r="B2013" s="90"/>
      <c r="C2013" s="92"/>
      <c r="D2013" s="91"/>
    </row>
    <row r="2014" spans="2:4">
      <c r="B2014" s="90"/>
      <c r="C2014" s="92"/>
      <c r="D2014" s="91"/>
    </row>
    <row r="2015" spans="2:4">
      <c r="B2015" s="90"/>
      <c r="C2015" s="92"/>
      <c r="D2015" s="91"/>
    </row>
    <row r="2016" spans="2:4">
      <c r="B2016" s="90"/>
      <c r="C2016" s="92"/>
      <c r="D2016" s="91"/>
    </row>
    <row r="2017" spans="2:4">
      <c r="B2017" s="90"/>
      <c r="C2017" s="92"/>
      <c r="D2017" s="91"/>
    </row>
    <row r="2018" spans="2:4">
      <c r="B2018" s="90"/>
      <c r="C2018" s="92"/>
      <c r="D2018" s="91"/>
    </row>
    <row r="2019" spans="2:4">
      <c r="B2019" s="90"/>
      <c r="C2019" s="92"/>
      <c r="D2019" s="91"/>
    </row>
    <row r="2020" spans="2:4">
      <c r="B2020" s="90"/>
      <c r="C2020" s="92"/>
      <c r="D2020" s="91"/>
    </row>
    <row r="2021" spans="2:4">
      <c r="B2021" s="90"/>
      <c r="C2021" s="92"/>
      <c r="D2021" s="91"/>
    </row>
    <row r="2022" spans="2:4">
      <c r="B2022" s="90"/>
      <c r="C2022" s="92"/>
      <c r="D2022" s="91"/>
    </row>
    <row r="2023" spans="2:4">
      <c r="B2023" s="90"/>
      <c r="C2023" s="92"/>
      <c r="D2023" s="91"/>
    </row>
    <row r="2024" spans="2:4">
      <c r="B2024" s="90"/>
      <c r="C2024" s="92"/>
      <c r="D2024" s="91"/>
    </row>
    <row r="2025" spans="2:4">
      <c r="B2025" s="90"/>
      <c r="C2025" s="92"/>
      <c r="D2025" s="91"/>
    </row>
    <row r="2026" spans="2:4">
      <c r="B2026" s="90"/>
      <c r="C2026" s="92"/>
      <c r="D2026" s="91"/>
    </row>
    <row r="2027" spans="2:4">
      <c r="B2027" s="90"/>
      <c r="C2027" s="92"/>
      <c r="D2027" s="91"/>
    </row>
    <row r="2028" spans="2:4">
      <c r="B2028" s="90"/>
      <c r="C2028" s="92"/>
      <c r="D2028" s="91"/>
    </row>
    <row r="2029" spans="2:4">
      <c r="B2029" s="90"/>
      <c r="C2029" s="92"/>
      <c r="D2029" s="91"/>
    </row>
    <row r="2030" spans="2:4">
      <c r="B2030" s="90"/>
      <c r="C2030" s="92"/>
      <c r="D2030" s="91"/>
    </row>
    <row r="2031" spans="2:4">
      <c r="B2031" s="90"/>
      <c r="C2031" s="92"/>
      <c r="D2031" s="91"/>
    </row>
    <row r="2032" spans="2:4">
      <c r="B2032" s="90"/>
      <c r="C2032" s="92"/>
      <c r="D2032" s="91"/>
    </row>
    <row r="2033" spans="2:4">
      <c r="B2033" s="90"/>
      <c r="C2033" s="92"/>
      <c r="D2033" s="91"/>
    </row>
    <row r="2034" spans="2:4">
      <c r="B2034" s="90"/>
      <c r="C2034" s="92"/>
      <c r="D2034" s="91"/>
    </row>
    <row r="2035" spans="2:4">
      <c r="B2035" s="90"/>
      <c r="C2035" s="92"/>
      <c r="D2035" s="91"/>
    </row>
    <row r="2036" spans="2:4">
      <c r="B2036" s="90"/>
      <c r="C2036" s="92"/>
      <c r="D2036" s="91"/>
    </row>
    <row r="2037" spans="2:4">
      <c r="B2037" s="90"/>
      <c r="C2037" s="92"/>
      <c r="D2037" s="91"/>
    </row>
    <row r="2038" spans="2:4">
      <c r="B2038" s="90"/>
      <c r="C2038" s="92"/>
      <c r="D2038" s="91"/>
    </row>
    <row r="2039" spans="2:4">
      <c r="B2039" s="90"/>
      <c r="C2039" s="92"/>
      <c r="D2039" s="91"/>
    </row>
    <row r="2040" spans="2:4">
      <c r="B2040" s="90"/>
      <c r="C2040" s="92"/>
      <c r="D2040" s="91"/>
    </row>
    <row r="2041" spans="2:4">
      <c r="B2041" s="90"/>
      <c r="C2041" s="92"/>
      <c r="D2041" s="91"/>
    </row>
    <row r="2042" spans="2:4">
      <c r="B2042" s="90"/>
      <c r="C2042" s="92"/>
      <c r="D2042" s="91"/>
    </row>
    <row r="2043" spans="2:4">
      <c r="B2043" s="90"/>
      <c r="C2043" s="92"/>
      <c r="D2043" s="91"/>
    </row>
    <row r="2044" spans="2:4">
      <c r="B2044" s="90"/>
      <c r="C2044" s="92"/>
      <c r="D2044" s="91"/>
    </row>
    <row r="2045" spans="2:4">
      <c r="B2045" s="90"/>
      <c r="C2045" s="92"/>
      <c r="D2045" s="91"/>
    </row>
    <row r="2046" spans="2:4">
      <c r="B2046" s="90"/>
      <c r="C2046" s="92"/>
      <c r="D2046" s="91"/>
    </row>
    <row r="2047" spans="2:4">
      <c r="B2047" s="90"/>
      <c r="C2047" s="92"/>
      <c r="D2047" s="91"/>
    </row>
    <row r="2048" spans="2:4">
      <c r="B2048" s="90"/>
      <c r="C2048" s="92"/>
      <c r="D2048" s="91"/>
    </row>
    <row r="2049" spans="2:4">
      <c r="B2049" s="90"/>
      <c r="C2049" s="92"/>
      <c r="D2049" s="91"/>
    </row>
    <row r="2050" spans="2:4">
      <c r="B2050" s="90"/>
      <c r="C2050" s="92"/>
      <c r="D2050" s="91"/>
    </row>
    <row r="2051" spans="2:4">
      <c r="B2051" s="90"/>
      <c r="C2051" s="92"/>
      <c r="D2051" s="91"/>
    </row>
    <row r="2052" spans="2:4">
      <c r="B2052" s="90"/>
      <c r="C2052" s="92"/>
      <c r="D2052" s="91"/>
    </row>
    <row r="2053" spans="2:4">
      <c r="B2053" s="90"/>
      <c r="C2053" s="92"/>
      <c r="D2053" s="91"/>
    </row>
    <row r="2054" spans="2:4">
      <c r="B2054" s="90"/>
      <c r="C2054" s="92"/>
      <c r="D2054" s="91"/>
    </row>
    <row r="2055" spans="2:4">
      <c r="B2055" s="90"/>
      <c r="C2055" s="92"/>
      <c r="D2055" s="91"/>
    </row>
    <row r="2056" spans="2:4">
      <c r="B2056" s="90"/>
      <c r="C2056" s="92"/>
      <c r="D2056" s="91"/>
    </row>
    <row r="2057" spans="2:4">
      <c r="B2057" s="90"/>
      <c r="C2057" s="92"/>
      <c r="D2057" s="91"/>
    </row>
    <row r="2058" spans="2:4">
      <c r="B2058" s="90"/>
      <c r="C2058" s="92"/>
      <c r="D2058" s="91"/>
    </row>
    <row r="2059" spans="2:4">
      <c r="B2059" s="90"/>
      <c r="C2059" s="92"/>
      <c r="D2059" s="91"/>
    </row>
    <row r="2060" spans="2:4">
      <c r="B2060" s="90"/>
      <c r="C2060" s="92"/>
      <c r="D2060" s="91"/>
    </row>
    <row r="2061" spans="2:4">
      <c r="B2061" s="90"/>
      <c r="C2061" s="92"/>
      <c r="D2061" s="91"/>
    </row>
    <row r="2062" spans="2:4">
      <c r="B2062" s="90"/>
      <c r="C2062" s="92"/>
      <c r="D2062" s="91"/>
    </row>
    <row r="2063" spans="2:4">
      <c r="B2063" s="90"/>
      <c r="C2063" s="92"/>
      <c r="D2063" s="91"/>
    </row>
    <row r="2064" spans="2:4">
      <c r="B2064" s="90"/>
      <c r="C2064" s="92"/>
      <c r="D2064" s="91"/>
    </row>
    <row r="2065" spans="2:4">
      <c r="B2065" s="90"/>
      <c r="C2065" s="92"/>
      <c r="D2065" s="91"/>
    </row>
    <row r="2066" spans="2:4">
      <c r="B2066" s="90"/>
      <c r="C2066" s="92"/>
      <c r="D2066" s="91"/>
    </row>
    <row r="2067" spans="2:4">
      <c r="B2067" s="90"/>
      <c r="C2067" s="92"/>
      <c r="D2067" s="91"/>
    </row>
    <row r="2068" spans="2:4">
      <c r="B2068" s="90"/>
      <c r="C2068" s="92"/>
      <c r="D2068" s="91"/>
    </row>
    <row r="2069" spans="2:4">
      <c r="B2069" s="90"/>
      <c r="C2069" s="92"/>
      <c r="D2069" s="91"/>
    </row>
    <row r="2070" spans="2:4">
      <c r="B2070" s="90"/>
      <c r="C2070" s="92"/>
      <c r="D2070" s="91"/>
    </row>
    <row r="2071" spans="2:4">
      <c r="B2071" s="90"/>
      <c r="C2071" s="92"/>
      <c r="D2071" s="91"/>
    </row>
    <row r="2072" spans="2:4">
      <c r="B2072" s="90"/>
      <c r="C2072" s="92"/>
      <c r="D2072" s="91"/>
    </row>
    <row r="2073" spans="2:4">
      <c r="B2073" s="90"/>
      <c r="C2073" s="92"/>
      <c r="D2073" s="91"/>
    </row>
    <row r="2074" spans="2:4">
      <c r="B2074" s="90"/>
      <c r="C2074" s="92"/>
      <c r="D2074" s="91"/>
    </row>
    <row r="2075" spans="2:4">
      <c r="B2075" s="90"/>
      <c r="C2075" s="92"/>
      <c r="D2075" s="91"/>
    </row>
    <row r="2076" spans="2:4">
      <c r="B2076" s="90"/>
      <c r="C2076" s="92"/>
      <c r="D2076" s="91"/>
    </row>
    <row r="2077" spans="2:4">
      <c r="B2077" s="90"/>
      <c r="C2077" s="92"/>
      <c r="D2077" s="91"/>
    </row>
    <row r="2078" spans="2:4">
      <c r="B2078" s="90"/>
      <c r="C2078" s="92"/>
      <c r="D2078" s="91"/>
    </row>
    <row r="2079" spans="2:4">
      <c r="B2079" s="90"/>
      <c r="C2079" s="92"/>
      <c r="D2079" s="91"/>
    </row>
    <row r="2080" spans="2:4">
      <c r="B2080" s="90"/>
      <c r="C2080" s="92"/>
      <c r="D2080" s="91"/>
    </row>
    <row r="2081" spans="2:4">
      <c r="B2081" s="90"/>
      <c r="C2081" s="92"/>
      <c r="D2081" s="91"/>
    </row>
    <row r="2082" spans="2:4">
      <c r="B2082" s="90"/>
      <c r="C2082" s="92"/>
      <c r="D2082" s="91"/>
    </row>
    <row r="2083" spans="2:4">
      <c r="B2083" s="90"/>
      <c r="C2083" s="92"/>
      <c r="D2083" s="91"/>
    </row>
    <row r="2084" spans="2:4">
      <c r="B2084" s="90"/>
      <c r="C2084" s="92"/>
      <c r="D2084" s="91"/>
    </row>
    <row r="2085" spans="2:4">
      <c r="B2085" s="90"/>
      <c r="C2085" s="92"/>
      <c r="D2085" s="91"/>
    </row>
    <row r="2086" spans="2:4">
      <c r="B2086" s="90"/>
      <c r="C2086" s="92"/>
      <c r="D2086" s="91"/>
    </row>
    <row r="2087" spans="2:4">
      <c r="B2087" s="90"/>
      <c r="C2087" s="92"/>
      <c r="D2087" s="91"/>
    </row>
    <row r="2088" spans="2:4">
      <c r="B2088" s="90"/>
      <c r="C2088" s="92"/>
      <c r="D2088" s="91"/>
    </row>
    <row r="2089" spans="2:4">
      <c r="B2089" s="90"/>
      <c r="C2089" s="92"/>
      <c r="D2089" s="91"/>
    </row>
    <row r="2090" spans="2:4">
      <c r="B2090" s="90"/>
      <c r="C2090" s="92"/>
      <c r="D2090" s="91"/>
    </row>
    <row r="2091" spans="2:4">
      <c r="B2091" s="90"/>
      <c r="C2091" s="92"/>
      <c r="D2091" s="91"/>
    </row>
    <row r="2092" spans="2:4">
      <c r="B2092" s="90"/>
      <c r="C2092" s="92"/>
      <c r="D2092" s="91"/>
    </row>
    <row r="2093" spans="2:4">
      <c r="B2093" s="90"/>
      <c r="C2093" s="92"/>
      <c r="D2093" s="91"/>
    </row>
    <row r="2094" spans="2:4">
      <c r="B2094" s="90"/>
      <c r="C2094" s="92"/>
      <c r="D2094" s="91"/>
    </row>
    <row r="2095" spans="2:4">
      <c r="B2095" s="90"/>
      <c r="C2095" s="92"/>
      <c r="D2095" s="91"/>
    </row>
    <row r="2096" spans="2:4">
      <c r="B2096" s="90"/>
      <c r="C2096" s="92"/>
      <c r="D2096" s="91"/>
    </row>
    <row r="2097" spans="2:4">
      <c r="B2097" s="90"/>
      <c r="C2097" s="92"/>
      <c r="D2097" s="91"/>
    </row>
    <row r="2098" spans="2:4">
      <c r="B2098" s="90"/>
      <c r="C2098" s="92"/>
      <c r="D2098" s="91"/>
    </row>
    <row r="2099" spans="2:4">
      <c r="B2099" s="90"/>
      <c r="C2099" s="92"/>
      <c r="D2099" s="91"/>
    </row>
    <row r="2100" spans="2:4">
      <c r="B2100" s="90"/>
      <c r="C2100" s="92"/>
      <c r="D2100" s="91"/>
    </row>
    <row r="2101" spans="2:4">
      <c r="B2101" s="90"/>
      <c r="C2101" s="92"/>
      <c r="D2101" s="91"/>
    </row>
    <row r="2102" spans="2:4">
      <c r="B2102" s="90"/>
      <c r="C2102" s="92"/>
      <c r="D2102" s="91"/>
    </row>
    <row r="2103" spans="2:4">
      <c r="B2103" s="90"/>
      <c r="C2103" s="92"/>
      <c r="D2103" s="91"/>
    </row>
    <row r="2104" spans="2:4">
      <c r="B2104" s="90"/>
      <c r="C2104" s="92"/>
      <c r="D2104" s="91"/>
    </row>
    <row r="2105" spans="2:4">
      <c r="B2105" s="90"/>
      <c r="C2105" s="92"/>
      <c r="D2105" s="91"/>
    </row>
    <row r="2106" spans="2:4">
      <c r="B2106" s="90"/>
      <c r="C2106" s="92"/>
      <c r="D2106" s="91"/>
    </row>
    <row r="2107" spans="2:4">
      <c r="B2107" s="90"/>
      <c r="C2107" s="92"/>
      <c r="D2107" s="91"/>
    </row>
    <row r="2108" spans="2:4">
      <c r="B2108" s="90"/>
      <c r="C2108" s="92"/>
      <c r="D2108" s="91"/>
    </row>
    <row r="2109" spans="2:4">
      <c r="B2109" s="90"/>
      <c r="C2109" s="92"/>
      <c r="D2109" s="91"/>
    </row>
    <row r="2110" spans="2:4">
      <c r="B2110" s="90"/>
      <c r="C2110" s="92"/>
      <c r="D2110" s="91"/>
    </row>
    <row r="2111" spans="2:4">
      <c r="B2111" s="90"/>
      <c r="C2111" s="92"/>
      <c r="D2111" s="91"/>
    </row>
    <row r="2112" spans="2:4">
      <c r="B2112" s="90"/>
      <c r="C2112" s="92"/>
      <c r="D2112" s="91"/>
    </row>
    <row r="2113" spans="2:4">
      <c r="B2113" s="90"/>
      <c r="C2113" s="92"/>
      <c r="D2113" s="91"/>
    </row>
    <row r="2114" spans="2:4">
      <c r="B2114" s="90"/>
      <c r="C2114" s="92"/>
      <c r="D2114" s="91"/>
    </row>
    <row r="2115" spans="2:4">
      <c r="B2115" s="90"/>
      <c r="C2115" s="92"/>
      <c r="D2115" s="91"/>
    </row>
    <row r="2116" spans="2:4">
      <c r="B2116" s="90"/>
      <c r="C2116" s="92"/>
      <c r="D2116" s="91"/>
    </row>
    <row r="2117" spans="2:4">
      <c r="B2117" s="90"/>
      <c r="C2117" s="92"/>
      <c r="D2117" s="91"/>
    </row>
    <row r="2118" spans="2:4">
      <c r="B2118" s="90"/>
      <c r="C2118" s="92"/>
      <c r="D2118" s="91"/>
    </row>
    <row r="2119" spans="2:4">
      <c r="B2119" s="90"/>
      <c r="C2119" s="92"/>
      <c r="D2119" s="91"/>
    </row>
    <row r="2120" spans="2:4">
      <c r="B2120" s="90"/>
      <c r="C2120" s="92"/>
      <c r="D2120" s="91"/>
    </row>
    <row r="2121" spans="2:4">
      <c r="B2121" s="90"/>
      <c r="C2121" s="92"/>
      <c r="D2121" s="91"/>
    </row>
    <row r="2122" spans="2:4">
      <c r="B2122" s="90"/>
      <c r="C2122" s="92"/>
      <c r="D2122" s="91"/>
    </row>
    <row r="2123" spans="2:4">
      <c r="B2123" s="90"/>
      <c r="C2123" s="92"/>
      <c r="D2123" s="91"/>
    </row>
    <row r="2124" spans="2:4">
      <c r="B2124" s="90"/>
      <c r="C2124" s="92"/>
      <c r="D2124" s="91"/>
    </row>
    <row r="2125" spans="2:4">
      <c r="B2125" s="90"/>
      <c r="C2125" s="92"/>
      <c r="D2125" s="91"/>
    </row>
    <row r="2126" spans="2:4">
      <c r="B2126" s="90"/>
      <c r="C2126" s="92"/>
      <c r="D2126" s="91"/>
    </row>
    <row r="2127" spans="2:4">
      <c r="B2127" s="90"/>
      <c r="C2127" s="92"/>
      <c r="D2127" s="91"/>
    </row>
    <row r="2128" spans="2:4">
      <c r="B2128" s="90"/>
      <c r="C2128" s="92"/>
      <c r="D2128" s="91"/>
    </row>
    <row r="2129" spans="2:4">
      <c r="B2129" s="90"/>
      <c r="C2129" s="92"/>
      <c r="D2129" s="91"/>
    </row>
    <row r="2130" spans="2:4">
      <c r="B2130" s="90"/>
      <c r="C2130" s="92"/>
      <c r="D2130" s="91"/>
    </row>
    <row r="2131" spans="2:4">
      <c r="B2131" s="90"/>
      <c r="C2131" s="92"/>
      <c r="D2131" s="91"/>
    </row>
    <row r="2132" spans="2:4">
      <c r="B2132" s="90"/>
      <c r="C2132" s="92"/>
      <c r="D2132" s="91"/>
    </row>
    <row r="2133" spans="2:4">
      <c r="B2133" s="90"/>
      <c r="C2133" s="92"/>
      <c r="D2133" s="91"/>
    </row>
    <row r="2134" spans="2:4">
      <c r="B2134" s="90"/>
      <c r="C2134" s="92"/>
      <c r="D2134" s="91"/>
    </row>
    <row r="2135" spans="2:4">
      <c r="B2135" s="90"/>
      <c r="C2135" s="92"/>
      <c r="D2135" s="91"/>
    </row>
    <row r="2136" spans="2:4">
      <c r="B2136" s="90"/>
      <c r="C2136" s="92"/>
      <c r="D2136" s="91"/>
    </row>
    <row r="2137" spans="2:4">
      <c r="B2137" s="90"/>
      <c r="C2137" s="92"/>
      <c r="D2137" s="91"/>
    </row>
    <row r="2138" spans="2:4">
      <c r="B2138" s="90"/>
      <c r="C2138" s="92"/>
      <c r="D2138" s="91"/>
    </row>
    <row r="2139" spans="2:4">
      <c r="B2139" s="90"/>
      <c r="C2139" s="92"/>
      <c r="D2139" s="91"/>
    </row>
    <row r="2140" spans="2:4">
      <c r="B2140" s="90"/>
      <c r="C2140" s="92"/>
      <c r="D2140" s="91"/>
    </row>
    <row r="2141" spans="2:4">
      <c r="B2141" s="90"/>
      <c r="C2141" s="92"/>
      <c r="D2141" s="91"/>
    </row>
    <row r="2142" spans="2:4">
      <c r="B2142" s="90"/>
      <c r="C2142" s="92"/>
      <c r="D2142" s="91"/>
    </row>
    <row r="2143" spans="2:4">
      <c r="B2143" s="90"/>
      <c r="C2143" s="92"/>
      <c r="D2143" s="91"/>
    </row>
    <row r="2144" spans="2:4">
      <c r="B2144" s="90"/>
      <c r="C2144" s="92"/>
      <c r="D2144" s="91"/>
    </row>
    <row r="2145" spans="2:4">
      <c r="B2145" s="90"/>
      <c r="C2145" s="92"/>
      <c r="D2145" s="91"/>
    </row>
    <row r="2146" spans="2:4">
      <c r="B2146" s="90"/>
      <c r="C2146" s="92"/>
      <c r="D2146" s="91"/>
    </row>
    <row r="2147" spans="2:4">
      <c r="B2147" s="90"/>
      <c r="C2147" s="92"/>
      <c r="D2147" s="91"/>
    </row>
    <row r="2148" spans="2:4">
      <c r="B2148" s="90"/>
      <c r="C2148" s="92"/>
      <c r="D2148" s="91"/>
    </row>
    <row r="2149" spans="2:4">
      <c r="B2149" s="90"/>
      <c r="C2149" s="92"/>
      <c r="D2149" s="91"/>
    </row>
    <row r="2150" spans="2:4">
      <c r="B2150" s="90"/>
      <c r="C2150" s="92"/>
      <c r="D2150" s="91"/>
    </row>
    <row r="2151" spans="2:4">
      <c r="B2151" s="90"/>
      <c r="C2151" s="92"/>
      <c r="D2151" s="91"/>
    </row>
    <row r="2152" spans="2:4">
      <c r="B2152" s="90"/>
      <c r="C2152" s="92"/>
      <c r="D2152" s="91"/>
    </row>
    <row r="2153" spans="2:4">
      <c r="B2153" s="90"/>
      <c r="C2153" s="92"/>
      <c r="D2153" s="91"/>
    </row>
    <row r="2154" spans="2:4">
      <c r="B2154" s="90"/>
      <c r="C2154" s="92"/>
      <c r="D2154" s="91"/>
    </row>
    <row r="2155" spans="2:4">
      <c r="B2155" s="90"/>
      <c r="C2155" s="92"/>
      <c r="D2155" s="91"/>
    </row>
    <row r="2156" spans="2:4">
      <c r="B2156" s="90"/>
      <c r="C2156" s="92"/>
      <c r="D2156" s="91"/>
    </row>
    <row r="2157" spans="2:4">
      <c r="B2157" s="90"/>
      <c r="C2157" s="92"/>
      <c r="D2157" s="91"/>
    </row>
    <row r="2158" spans="2:4">
      <c r="B2158" s="90"/>
      <c r="C2158" s="92"/>
      <c r="D2158" s="91"/>
    </row>
    <row r="2159" spans="2:4">
      <c r="B2159" s="90"/>
      <c r="C2159" s="92"/>
      <c r="D2159" s="91"/>
    </row>
    <row r="2160" spans="2:4">
      <c r="B2160" s="93"/>
      <c r="C2160" s="92"/>
      <c r="D2160" s="91"/>
    </row>
    <row r="2161" spans="2:4">
      <c r="B2161" s="93"/>
      <c r="C2161" s="92"/>
      <c r="D2161" s="91"/>
    </row>
    <row r="2162" spans="2:4">
      <c r="B2162" s="93"/>
      <c r="C2162" s="92"/>
      <c r="D2162" s="91"/>
    </row>
    <row r="2163" spans="2:4">
      <c r="B2163" s="93"/>
      <c r="C2163" s="92"/>
      <c r="D2163" s="91"/>
    </row>
    <row r="2164" spans="2:4">
      <c r="B2164" s="93"/>
      <c r="C2164" s="92"/>
      <c r="D2164" s="91"/>
    </row>
    <row r="2165" spans="2:4">
      <c r="B2165" s="93"/>
      <c r="C2165" s="92"/>
      <c r="D2165" s="91"/>
    </row>
    <row r="2166" spans="2:4">
      <c r="B2166" s="93"/>
      <c r="C2166" s="92"/>
      <c r="D2166" s="91"/>
    </row>
    <row r="2167" spans="2:4">
      <c r="B2167" s="93"/>
      <c r="C2167" s="92"/>
      <c r="D2167" s="91"/>
    </row>
    <row r="2168" spans="2:4">
      <c r="B2168" s="93"/>
      <c r="C2168" s="92"/>
      <c r="D2168" s="91"/>
    </row>
    <row r="2169" spans="2:4">
      <c r="B2169" s="93"/>
      <c r="C2169" s="92"/>
      <c r="D2169" s="91"/>
    </row>
    <row r="2170" spans="2:4">
      <c r="B2170" s="93"/>
      <c r="C2170" s="92"/>
      <c r="D2170" s="91"/>
    </row>
    <row r="2171" spans="2:4">
      <c r="B2171" s="93"/>
      <c r="C2171" s="92"/>
      <c r="D2171" s="91"/>
    </row>
    <row r="2172" spans="2:4">
      <c r="B2172" s="93"/>
      <c r="C2172" s="92"/>
      <c r="D2172" s="91"/>
    </row>
    <row r="2173" spans="2:4">
      <c r="B2173" s="93"/>
      <c r="C2173" s="92"/>
      <c r="D2173" s="91"/>
    </row>
    <row r="2174" spans="2:4">
      <c r="B2174" s="93"/>
      <c r="C2174" s="92"/>
      <c r="D2174" s="91"/>
    </row>
    <row r="2175" spans="2:4">
      <c r="B2175" s="93"/>
      <c r="C2175" s="92"/>
      <c r="D2175" s="91"/>
    </row>
    <row r="2176" spans="2:4">
      <c r="B2176" s="93"/>
      <c r="C2176" s="92"/>
      <c r="D2176" s="91"/>
    </row>
    <row r="2177" spans="2:4">
      <c r="B2177" s="93"/>
      <c r="C2177" s="92"/>
      <c r="D2177" s="91"/>
    </row>
    <row r="2178" spans="2:4">
      <c r="B2178" s="93"/>
      <c r="C2178" s="92"/>
      <c r="D2178" s="91"/>
    </row>
    <row r="2179" spans="2:4">
      <c r="B2179" s="93"/>
      <c r="C2179" s="92"/>
      <c r="D2179" s="91"/>
    </row>
    <row r="2180" spans="2:4">
      <c r="B2180" s="93"/>
      <c r="C2180" s="92"/>
      <c r="D2180" s="91"/>
    </row>
    <row r="2181" spans="2:4">
      <c r="B2181" s="93"/>
      <c r="C2181" s="92"/>
      <c r="D2181" s="91"/>
    </row>
    <row r="2182" spans="2:4">
      <c r="B2182" s="93"/>
      <c r="C2182" s="92"/>
      <c r="D2182" s="91"/>
    </row>
    <row r="2183" spans="2:4">
      <c r="B2183" s="93"/>
      <c r="C2183" s="92"/>
      <c r="D2183" s="91"/>
    </row>
    <row r="2184" spans="2:4">
      <c r="B2184" s="93"/>
      <c r="C2184" s="92"/>
      <c r="D2184" s="91"/>
    </row>
    <row r="2185" spans="2:4">
      <c r="B2185" s="93"/>
      <c r="C2185" s="92"/>
      <c r="D2185" s="91"/>
    </row>
    <row r="2186" spans="2:4">
      <c r="B2186" s="93"/>
      <c r="C2186" s="92"/>
      <c r="D2186" s="91"/>
    </row>
    <row r="2187" spans="2:4">
      <c r="B2187" s="93"/>
      <c r="C2187" s="92"/>
      <c r="D2187" s="91"/>
    </row>
    <row r="2188" spans="2:4">
      <c r="B2188" s="93"/>
      <c r="C2188" s="92"/>
      <c r="D2188" s="91"/>
    </row>
    <row r="2189" spans="2:4">
      <c r="B2189" s="93"/>
      <c r="C2189" s="92"/>
      <c r="D2189" s="91"/>
    </row>
    <row r="2190" spans="2:4">
      <c r="B2190" s="93"/>
      <c r="C2190" s="92"/>
      <c r="D2190" s="91"/>
    </row>
    <row r="2191" spans="2:4">
      <c r="B2191" s="93"/>
      <c r="C2191" s="92"/>
      <c r="D2191" s="91"/>
    </row>
    <row r="2192" spans="2:4">
      <c r="B2192" s="93"/>
      <c r="C2192" s="92"/>
      <c r="D2192" s="91"/>
    </row>
    <row r="2193" spans="2:4">
      <c r="B2193" s="93"/>
      <c r="C2193" s="92"/>
      <c r="D2193" s="91"/>
    </row>
    <row r="2194" spans="2:4">
      <c r="B2194" s="93"/>
      <c r="C2194" s="92"/>
      <c r="D2194" s="91"/>
    </row>
    <row r="2195" spans="2:4">
      <c r="B2195" s="93"/>
      <c r="C2195" s="92"/>
      <c r="D2195" s="91"/>
    </row>
    <row r="2196" spans="2:4">
      <c r="B2196" s="93"/>
      <c r="C2196" s="92"/>
      <c r="D2196" s="91"/>
    </row>
    <row r="2197" spans="2:4">
      <c r="B2197" s="93"/>
      <c r="C2197" s="92"/>
      <c r="D2197" s="91"/>
    </row>
    <row r="2198" spans="2:4">
      <c r="B2198" s="93"/>
      <c r="C2198" s="92"/>
      <c r="D2198" s="91"/>
    </row>
    <row r="2199" spans="2:4">
      <c r="B2199" s="93"/>
      <c r="C2199" s="92"/>
      <c r="D2199" s="91"/>
    </row>
    <row r="2200" spans="2:4">
      <c r="B2200" s="93"/>
      <c r="C2200" s="92"/>
      <c r="D2200" s="91"/>
    </row>
    <row r="2201" spans="2:4">
      <c r="B2201" s="93"/>
      <c r="C2201" s="92"/>
      <c r="D2201" s="91"/>
    </row>
    <row r="2202" spans="2:4">
      <c r="B2202" s="93"/>
      <c r="C2202" s="92"/>
      <c r="D2202" s="91"/>
    </row>
    <row r="2203" spans="2:4">
      <c r="B2203" s="93"/>
      <c r="C2203" s="92"/>
      <c r="D2203" s="91"/>
    </row>
    <row r="2204" spans="2:4">
      <c r="B2204" s="93"/>
      <c r="C2204" s="92"/>
      <c r="D2204" s="91"/>
    </row>
    <row r="2205" spans="2:4">
      <c r="B2205" s="93"/>
      <c r="C2205" s="92"/>
      <c r="D2205" s="91"/>
    </row>
    <row r="2206" spans="2:4">
      <c r="B2206" s="93"/>
      <c r="C2206" s="92"/>
      <c r="D2206" s="91"/>
    </row>
    <row r="2207" spans="2:4">
      <c r="B2207" s="93"/>
      <c r="C2207" s="92"/>
      <c r="D2207" s="91"/>
    </row>
    <row r="2208" spans="2:4">
      <c r="B2208" s="93"/>
      <c r="C2208" s="92"/>
      <c r="D2208" s="91"/>
    </row>
    <row r="2209" spans="2:4">
      <c r="B2209" s="93"/>
      <c r="C2209" s="92"/>
      <c r="D2209" s="91"/>
    </row>
    <row r="2210" spans="2:4">
      <c r="B2210" s="93"/>
      <c r="C2210" s="92"/>
      <c r="D2210" s="91"/>
    </row>
    <row r="2211" spans="2:4">
      <c r="B2211" s="93"/>
      <c r="C2211" s="92"/>
      <c r="D2211" s="91"/>
    </row>
    <row r="2212" spans="2:4">
      <c r="B2212" s="93"/>
      <c r="C2212" s="92"/>
      <c r="D2212" s="91"/>
    </row>
    <row r="2213" spans="2:4">
      <c r="B2213" s="93"/>
      <c r="C2213" s="92"/>
      <c r="D2213" s="91"/>
    </row>
    <row r="2214" spans="2:4">
      <c r="B2214" s="93"/>
      <c r="C2214" s="92"/>
      <c r="D2214" s="91"/>
    </row>
    <row r="2215" spans="2:4">
      <c r="B2215" s="93"/>
      <c r="C2215" s="92"/>
      <c r="D2215" s="91"/>
    </row>
    <row r="2216" spans="2:4">
      <c r="B2216" s="93"/>
      <c r="C2216" s="92"/>
      <c r="D2216" s="91"/>
    </row>
    <row r="2217" spans="2:4">
      <c r="B2217" s="93"/>
      <c r="C2217" s="92"/>
      <c r="D2217" s="91"/>
    </row>
    <row r="2218" spans="2:4">
      <c r="B2218" s="93"/>
      <c r="C2218" s="92"/>
      <c r="D2218" s="91"/>
    </row>
    <row r="2219" spans="2:4">
      <c r="B2219" s="93"/>
      <c r="C2219" s="92"/>
      <c r="D2219" s="91"/>
    </row>
    <row r="2220" spans="2:4">
      <c r="B2220" s="93"/>
      <c r="C2220" s="92"/>
      <c r="D2220" s="91"/>
    </row>
    <row r="2221" spans="2:4">
      <c r="B2221" s="93"/>
      <c r="C2221" s="92"/>
      <c r="D2221" s="91"/>
    </row>
    <row r="2222" spans="2:4">
      <c r="B2222" s="93"/>
      <c r="C2222" s="92"/>
      <c r="D2222" s="91"/>
    </row>
    <row r="2223" spans="2:4">
      <c r="B2223" s="93"/>
      <c r="C2223" s="92"/>
      <c r="D2223" s="91"/>
    </row>
    <row r="2224" spans="2:4">
      <c r="B2224" s="93"/>
      <c r="C2224" s="92"/>
      <c r="D2224" s="91"/>
    </row>
    <row r="2225" spans="2:4">
      <c r="B2225" s="93"/>
      <c r="C2225" s="92"/>
      <c r="D2225" s="91"/>
    </row>
    <row r="2226" spans="2:4">
      <c r="B2226" s="93"/>
      <c r="C2226" s="92"/>
      <c r="D2226" s="91"/>
    </row>
    <row r="2227" spans="2:4">
      <c r="B2227" s="93"/>
      <c r="C2227" s="92"/>
      <c r="D2227" s="91"/>
    </row>
    <row r="2228" spans="2:4">
      <c r="B2228" s="93"/>
      <c r="C2228" s="92"/>
      <c r="D2228" s="91"/>
    </row>
    <row r="2229" spans="2:4">
      <c r="B2229" s="93"/>
      <c r="C2229" s="92"/>
      <c r="D2229" s="91"/>
    </row>
    <row r="2230" spans="2:4">
      <c r="B2230" s="93"/>
      <c r="C2230" s="92"/>
      <c r="D2230" s="91"/>
    </row>
    <row r="2231" spans="2:4">
      <c r="B2231" s="93"/>
      <c r="C2231" s="92"/>
      <c r="D2231" s="91"/>
    </row>
    <row r="2232" spans="2:4">
      <c r="B2232" s="93"/>
      <c r="C2232" s="92"/>
      <c r="D2232" s="91"/>
    </row>
    <row r="2233" spans="2:4">
      <c r="B2233" s="93"/>
      <c r="C2233" s="92"/>
      <c r="D2233" s="91"/>
    </row>
    <row r="2234" spans="2:4">
      <c r="B2234" s="93"/>
      <c r="C2234" s="92"/>
      <c r="D2234" s="91"/>
    </row>
    <row r="2235" spans="2:4">
      <c r="B2235" s="93"/>
      <c r="C2235" s="92"/>
      <c r="D2235" s="91"/>
    </row>
    <row r="2236" spans="2:4">
      <c r="B2236" s="93"/>
      <c r="C2236" s="92"/>
      <c r="D2236" s="91"/>
    </row>
    <row r="2237" spans="2:4">
      <c r="B2237" s="93"/>
      <c r="C2237" s="92"/>
      <c r="D2237" s="91"/>
    </row>
    <row r="2238" spans="2:4">
      <c r="B2238" s="93"/>
      <c r="C2238" s="92"/>
      <c r="D2238" s="91"/>
    </row>
    <row r="2239" spans="2:4">
      <c r="B2239" s="93"/>
      <c r="C2239" s="92"/>
      <c r="D2239" s="91"/>
    </row>
    <row r="2240" spans="2:4">
      <c r="B2240" s="93"/>
      <c r="C2240" s="92"/>
      <c r="D2240" s="91"/>
    </row>
    <row r="2241" spans="2:4">
      <c r="B2241" s="93"/>
      <c r="C2241" s="92"/>
      <c r="D2241" s="91"/>
    </row>
    <row r="2242" spans="2:4">
      <c r="B2242" s="93"/>
      <c r="C2242" s="92"/>
      <c r="D2242" s="91"/>
    </row>
    <row r="2243" spans="2:4">
      <c r="B2243" s="93"/>
      <c r="C2243" s="92"/>
      <c r="D2243" s="91"/>
    </row>
    <row r="2244" spans="2:4">
      <c r="B2244" s="93"/>
      <c r="C2244" s="92"/>
      <c r="D2244" s="91"/>
    </row>
    <row r="2245" spans="2:4">
      <c r="B2245" s="93"/>
      <c r="C2245" s="92"/>
      <c r="D2245" s="91"/>
    </row>
    <row r="2246" spans="2:4">
      <c r="B2246" s="93"/>
      <c r="C2246" s="92"/>
      <c r="D2246" s="91"/>
    </row>
    <row r="2247" spans="2:4">
      <c r="B2247" s="93"/>
      <c r="C2247" s="92"/>
      <c r="D2247" s="91"/>
    </row>
    <row r="2248" spans="2:4">
      <c r="B2248" s="93"/>
      <c r="C2248" s="92"/>
      <c r="D2248" s="91"/>
    </row>
    <row r="2249" spans="2:4">
      <c r="B2249" s="93"/>
      <c r="C2249" s="92"/>
      <c r="D2249" s="91"/>
    </row>
    <row r="2250" spans="2:4">
      <c r="B2250" s="93"/>
      <c r="C2250" s="92"/>
      <c r="D2250" s="91"/>
    </row>
    <row r="2251" spans="2:4">
      <c r="B2251" s="93"/>
      <c r="C2251" s="92"/>
      <c r="D2251" s="91"/>
    </row>
    <row r="2252" spans="2:4">
      <c r="B2252" s="93"/>
      <c r="C2252" s="92"/>
      <c r="D2252" s="91"/>
    </row>
    <row r="2253" spans="2:4">
      <c r="B2253" s="93"/>
      <c r="C2253" s="92"/>
      <c r="D2253" s="91"/>
    </row>
    <row r="2254" spans="2:4">
      <c r="B2254" s="93"/>
      <c r="C2254" s="92"/>
      <c r="D2254" s="91"/>
    </row>
    <row r="2255" spans="2:4">
      <c r="B2255" s="93"/>
      <c r="C2255" s="92"/>
      <c r="D2255" s="91"/>
    </row>
    <row r="2256" spans="2:4">
      <c r="B2256" s="93"/>
      <c r="C2256" s="92"/>
      <c r="D2256" s="91"/>
    </row>
    <row r="2257" spans="2:4">
      <c r="B2257" s="93"/>
      <c r="C2257" s="92"/>
      <c r="D2257" s="91"/>
    </row>
    <row r="2258" spans="2:4">
      <c r="B2258" s="93"/>
      <c r="C2258" s="92"/>
      <c r="D2258" s="91"/>
    </row>
    <row r="2259" spans="2:4">
      <c r="B2259" s="93"/>
      <c r="C2259" s="92"/>
      <c r="D2259" s="91"/>
    </row>
    <row r="2260" spans="2:4">
      <c r="B2260" s="93"/>
      <c r="C2260" s="92"/>
      <c r="D2260" s="91"/>
    </row>
    <row r="2261" spans="2:4">
      <c r="B2261" s="93"/>
      <c r="C2261" s="92"/>
      <c r="D2261" s="91"/>
    </row>
    <row r="2262" spans="2:4">
      <c r="B2262" s="93"/>
      <c r="C2262" s="92"/>
      <c r="D2262" s="91"/>
    </row>
    <row r="2263" spans="2:4">
      <c r="B2263" s="93"/>
      <c r="C2263" s="92"/>
      <c r="D2263" s="91"/>
    </row>
    <row r="2264" spans="2:4">
      <c r="B2264" s="93"/>
      <c r="C2264" s="92"/>
      <c r="D2264" s="91"/>
    </row>
    <row r="2265" spans="2:4">
      <c r="B2265" s="93"/>
      <c r="C2265" s="92"/>
      <c r="D2265" s="91"/>
    </row>
    <row r="2266" spans="2:4">
      <c r="B2266" s="93"/>
      <c r="C2266" s="92"/>
      <c r="D2266" s="91"/>
    </row>
    <row r="2267" spans="2:4">
      <c r="B2267" s="93"/>
      <c r="C2267" s="92"/>
      <c r="D2267" s="91"/>
    </row>
    <row r="2268" spans="2:4">
      <c r="B2268" s="93"/>
      <c r="C2268" s="92"/>
      <c r="D2268" s="91"/>
    </row>
    <row r="2269" spans="2:4">
      <c r="B2269" s="93"/>
      <c r="C2269" s="92"/>
      <c r="D2269" s="91"/>
    </row>
    <row r="2270" spans="2:4">
      <c r="B2270" s="93"/>
      <c r="C2270" s="92"/>
      <c r="D2270" s="91"/>
    </row>
    <row r="2271" spans="2:4">
      <c r="B2271" s="93"/>
      <c r="C2271" s="92"/>
      <c r="D2271" s="91"/>
    </row>
    <row r="2272" spans="2:4">
      <c r="B2272" s="93"/>
      <c r="C2272" s="92"/>
      <c r="D2272" s="91"/>
    </row>
    <row r="2273" spans="2:4">
      <c r="B2273" s="93"/>
      <c r="C2273" s="92"/>
      <c r="D2273" s="91"/>
    </row>
    <row r="2274" spans="2:4">
      <c r="B2274" s="93"/>
      <c r="C2274" s="92"/>
      <c r="D2274" s="91"/>
    </row>
    <row r="2275" spans="2:4">
      <c r="B2275" s="93"/>
      <c r="C2275" s="92"/>
      <c r="D2275" s="91"/>
    </row>
    <row r="2276" spans="2:4">
      <c r="B2276" s="93"/>
      <c r="C2276" s="92"/>
      <c r="D2276" s="91"/>
    </row>
    <row r="2277" spans="2:4">
      <c r="B2277" s="93"/>
      <c r="C2277" s="92"/>
      <c r="D2277" s="91"/>
    </row>
    <row r="2278" spans="2:4">
      <c r="B2278" s="93"/>
      <c r="C2278" s="92"/>
      <c r="D2278" s="91"/>
    </row>
    <row r="2279" spans="2:4">
      <c r="B2279" s="93"/>
      <c r="C2279" s="92"/>
      <c r="D2279" s="91"/>
    </row>
    <row r="2280" spans="2:4">
      <c r="B2280" s="93"/>
      <c r="C2280" s="92"/>
      <c r="D2280" s="91"/>
    </row>
    <row r="2281" spans="2:4">
      <c r="B2281" s="93"/>
      <c r="C2281" s="92"/>
      <c r="D2281" s="91"/>
    </row>
    <row r="2282" spans="2:4">
      <c r="B2282" s="93"/>
      <c r="C2282" s="92"/>
      <c r="D2282" s="91"/>
    </row>
    <row r="2283" spans="2:4">
      <c r="B2283" s="93"/>
      <c r="C2283" s="92"/>
      <c r="D2283" s="91"/>
    </row>
    <row r="2284" spans="2:4">
      <c r="B2284" s="93"/>
      <c r="C2284" s="92"/>
      <c r="D2284" s="91"/>
    </row>
    <row r="2285" spans="2:4">
      <c r="B2285" s="93"/>
      <c r="C2285" s="92"/>
      <c r="D2285" s="91"/>
    </row>
    <row r="2286" spans="2:4">
      <c r="B2286" s="93"/>
      <c r="C2286" s="92"/>
      <c r="D2286" s="91"/>
    </row>
    <row r="2287" spans="2:4">
      <c r="B2287" s="93"/>
      <c r="C2287" s="92"/>
      <c r="D2287" s="91"/>
    </row>
    <row r="2288" spans="2:4">
      <c r="B2288" s="93"/>
      <c r="C2288" s="92"/>
      <c r="D2288" s="91"/>
    </row>
    <row r="2289" spans="2:4">
      <c r="B2289" s="93"/>
      <c r="C2289" s="92"/>
      <c r="D2289" s="91"/>
    </row>
    <row r="2290" spans="2:4">
      <c r="B2290" s="93"/>
      <c r="C2290" s="92"/>
      <c r="D2290" s="91"/>
    </row>
    <row r="2291" spans="2:4">
      <c r="B2291" s="93"/>
      <c r="C2291" s="92"/>
      <c r="D2291" s="91"/>
    </row>
    <row r="2292" spans="2:4">
      <c r="B2292" s="93"/>
      <c r="C2292" s="92"/>
      <c r="D2292" s="91"/>
    </row>
    <row r="2293" spans="2:4">
      <c r="B2293" s="93"/>
      <c r="C2293" s="92"/>
      <c r="D2293" s="91"/>
    </row>
    <row r="2294" spans="2:4">
      <c r="B2294" s="93"/>
      <c r="C2294" s="92"/>
      <c r="D2294" s="91"/>
    </row>
    <row r="2295" spans="2:4">
      <c r="B2295" s="93"/>
      <c r="C2295" s="92"/>
      <c r="D2295" s="91"/>
    </row>
    <row r="2296" spans="2:4">
      <c r="B2296" s="93"/>
      <c r="C2296" s="92"/>
      <c r="D2296" s="91"/>
    </row>
    <row r="2297" spans="2:4">
      <c r="B2297" s="93"/>
      <c r="C2297" s="92"/>
      <c r="D2297" s="91"/>
    </row>
    <row r="2298" spans="2:4">
      <c r="B2298" s="93"/>
      <c r="C2298" s="92"/>
      <c r="D2298" s="91"/>
    </row>
    <row r="2299" spans="2:4">
      <c r="B2299" s="93"/>
      <c r="C2299" s="92"/>
      <c r="D2299" s="91"/>
    </row>
    <row r="2300" spans="2:4">
      <c r="B2300" s="93"/>
      <c r="C2300" s="92"/>
      <c r="D2300" s="91"/>
    </row>
    <row r="2301" spans="2:4">
      <c r="B2301" s="93"/>
      <c r="C2301" s="92"/>
      <c r="D2301" s="91"/>
    </row>
    <row r="2302" spans="2:4">
      <c r="B2302" s="93"/>
      <c r="C2302" s="92"/>
      <c r="D2302" s="91"/>
    </row>
    <row r="2303" spans="2:4">
      <c r="B2303" s="93"/>
      <c r="C2303" s="92"/>
      <c r="D2303" s="91"/>
    </row>
    <row r="2304" spans="2:4">
      <c r="B2304" s="93"/>
      <c r="C2304" s="92"/>
      <c r="D2304" s="91"/>
    </row>
    <row r="2305" spans="2:4">
      <c r="B2305" s="93"/>
      <c r="C2305" s="92"/>
      <c r="D2305" s="91"/>
    </row>
    <row r="2306" spans="2:4">
      <c r="B2306" s="93"/>
      <c r="C2306" s="92"/>
      <c r="D2306" s="91"/>
    </row>
    <row r="2307" spans="2:4">
      <c r="B2307" s="93"/>
      <c r="C2307" s="92"/>
      <c r="D2307" s="91"/>
    </row>
    <row r="2308" spans="2:4">
      <c r="B2308" s="93"/>
      <c r="C2308" s="92"/>
      <c r="D2308" s="91"/>
    </row>
    <row r="2309" spans="2:4">
      <c r="B2309" s="93"/>
      <c r="C2309" s="92"/>
      <c r="D2309" s="91"/>
    </row>
    <row r="2310" spans="2:4">
      <c r="B2310" s="93"/>
      <c r="C2310" s="92"/>
      <c r="D2310" s="91"/>
    </row>
    <row r="2311" spans="2:4">
      <c r="B2311" s="93"/>
      <c r="C2311" s="92"/>
      <c r="D2311" s="91"/>
    </row>
    <row r="2312" spans="2:4">
      <c r="B2312" s="93"/>
      <c r="C2312" s="92"/>
      <c r="D2312" s="91"/>
    </row>
    <row r="2313" spans="2:4">
      <c r="B2313" s="93"/>
      <c r="C2313" s="92"/>
      <c r="D2313" s="91"/>
    </row>
    <row r="2314" spans="2:4">
      <c r="B2314" s="93"/>
      <c r="C2314" s="92"/>
      <c r="D2314" s="91"/>
    </row>
    <row r="2315" spans="2:4">
      <c r="B2315" s="93"/>
      <c r="C2315" s="92"/>
      <c r="D2315" s="91"/>
    </row>
    <row r="2316" spans="2:4">
      <c r="B2316" s="93"/>
      <c r="C2316" s="92"/>
      <c r="D2316" s="91"/>
    </row>
    <row r="2317" spans="2:4">
      <c r="B2317" s="93"/>
      <c r="C2317" s="92"/>
      <c r="D2317" s="91"/>
    </row>
    <row r="2318" spans="2:4">
      <c r="B2318" s="93"/>
      <c r="C2318" s="92"/>
      <c r="D2318" s="91"/>
    </row>
    <row r="2319" spans="2:4">
      <c r="B2319" s="93"/>
      <c r="C2319" s="92"/>
      <c r="D2319" s="91"/>
    </row>
    <row r="2320" spans="2:4">
      <c r="B2320" s="93"/>
      <c r="C2320" s="92"/>
      <c r="D2320" s="91"/>
    </row>
    <row r="2321" spans="2:4">
      <c r="B2321" s="93"/>
      <c r="C2321" s="92"/>
      <c r="D2321" s="91"/>
    </row>
    <row r="2322" spans="2:4">
      <c r="B2322" s="93"/>
      <c r="C2322" s="92"/>
      <c r="D2322" s="91"/>
    </row>
    <row r="2323" spans="2:4">
      <c r="B2323" s="93"/>
      <c r="C2323" s="92"/>
      <c r="D2323" s="91"/>
    </row>
    <row r="2324" spans="2:4">
      <c r="B2324" s="93"/>
      <c r="C2324" s="92"/>
      <c r="D2324" s="91"/>
    </row>
    <row r="2325" spans="2:4">
      <c r="B2325" s="93"/>
      <c r="C2325" s="92"/>
      <c r="D2325" s="91"/>
    </row>
    <row r="2326" spans="2:4">
      <c r="B2326" s="93"/>
      <c r="C2326" s="92"/>
      <c r="D2326" s="91"/>
    </row>
    <row r="2327" spans="2:4">
      <c r="B2327" s="93"/>
      <c r="C2327" s="92"/>
      <c r="D2327" s="91"/>
    </row>
    <row r="2328" spans="2:4">
      <c r="B2328" s="93"/>
      <c r="C2328" s="92"/>
      <c r="D2328" s="91"/>
    </row>
    <row r="2329" spans="2:4">
      <c r="B2329" s="93"/>
      <c r="C2329" s="92"/>
      <c r="D2329" s="91"/>
    </row>
    <row r="2330" spans="2:4">
      <c r="B2330" s="93"/>
      <c r="C2330" s="92"/>
      <c r="D2330" s="91"/>
    </row>
    <row r="2331" spans="2:4">
      <c r="B2331" s="93"/>
      <c r="C2331" s="92"/>
      <c r="D2331" s="91"/>
    </row>
    <row r="2332" spans="2:4">
      <c r="B2332" s="93"/>
      <c r="C2332" s="92"/>
      <c r="D2332" s="91"/>
    </row>
    <row r="2333" spans="2:4">
      <c r="B2333" s="93"/>
      <c r="C2333" s="92"/>
      <c r="D2333" s="91"/>
    </row>
    <row r="2334" spans="2:4">
      <c r="B2334" s="93"/>
      <c r="C2334" s="92"/>
      <c r="D2334" s="91"/>
    </row>
    <row r="2335" spans="2:4">
      <c r="B2335" s="93"/>
      <c r="C2335" s="92"/>
      <c r="D2335" s="91"/>
    </row>
    <row r="2336" spans="2:4">
      <c r="B2336" s="93"/>
      <c r="C2336" s="92"/>
      <c r="D2336" s="91"/>
    </row>
    <row r="2337" spans="2:4">
      <c r="B2337" s="93"/>
      <c r="C2337" s="92"/>
      <c r="D2337" s="91"/>
    </row>
    <row r="2338" spans="2:4">
      <c r="B2338" s="93"/>
      <c r="C2338" s="92"/>
      <c r="D2338" s="91"/>
    </row>
    <row r="2339" spans="2:4">
      <c r="B2339" s="93"/>
      <c r="C2339" s="92"/>
      <c r="D2339" s="91"/>
    </row>
    <row r="2340" spans="2:4">
      <c r="B2340" s="93"/>
      <c r="C2340" s="92"/>
      <c r="D2340" s="91"/>
    </row>
    <row r="2341" spans="2:4">
      <c r="B2341" s="93"/>
      <c r="C2341" s="92"/>
      <c r="D2341" s="91"/>
    </row>
    <row r="2342" spans="2:4">
      <c r="B2342" s="93"/>
      <c r="C2342" s="92"/>
      <c r="D2342" s="91"/>
    </row>
    <row r="2343" spans="2:4">
      <c r="B2343" s="93"/>
      <c r="C2343" s="92"/>
      <c r="D2343" s="91"/>
    </row>
    <row r="2344" spans="2:4">
      <c r="B2344" s="93"/>
      <c r="C2344" s="92"/>
      <c r="D2344" s="91"/>
    </row>
    <row r="2345" spans="2:4">
      <c r="B2345" s="93"/>
      <c r="C2345" s="92"/>
      <c r="D2345" s="91"/>
    </row>
    <row r="2346" spans="2:4">
      <c r="B2346" s="93"/>
      <c r="C2346" s="92"/>
      <c r="D2346" s="91"/>
    </row>
    <row r="2347" spans="2:4">
      <c r="B2347" s="93"/>
      <c r="C2347" s="92"/>
      <c r="D2347" s="91"/>
    </row>
    <row r="2348" spans="2:4">
      <c r="B2348" s="93"/>
      <c r="C2348" s="92"/>
      <c r="D2348" s="91"/>
    </row>
    <row r="2349" spans="2:4">
      <c r="B2349" s="93"/>
      <c r="C2349" s="92"/>
      <c r="D2349" s="91"/>
    </row>
    <row r="2350" spans="2:4">
      <c r="B2350" s="93"/>
      <c r="C2350" s="92"/>
      <c r="D2350" s="91"/>
    </row>
    <row r="2351" spans="2:4">
      <c r="B2351" s="93"/>
      <c r="C2351" s="92"/>
      <c r="D2351" s="91"/>
    </row>
    <row r="2352" spans="2:4">
      <c r="B2352" s="93"/>
      <c r="C2352" s="92"/>
      <c r="D2352" s="91"/>
    </row>
    <row r="2353" spans="2:4">
      <c r="B2353" s="93"/>
      <c r="C2353" s="92"/>
      <c r="D2353" s="91"/>
    </row>
    <row r="2354" spans="2:4">
      <c r="B2354" s="93"/>
      <c r="C2354" s="92"/>
      <c r="D2354" s="91"/>
    </row>
    <row r="2355" spans="2:4">
      <c r="B2355" s="93"/>
      <c r="C2355" s="92"/>
      <c r="D2355" s="91"/>
    </row>
    <row r="2356" spans="2:4">
      <c r="B2356" s="93"/>
      <c r="C2356" s="92"/>
      <c r="D2356" s="91"/>
    </row>
    <row r="2357" spans="2:4">
      <c r="B2357" s="93"/>
      <c r="C2357" s="92"/>
      <c r="D2357" s="91"/>
    </row>
    <row r="2358" spans="2:4">
      <c r="B2358" s="93"/>
      <c r="C2358" s="92"/>
      <c r="D2358" s="91"/>
    </row>
    <row r="2359" spans="2:4">
      <c r="B2359" s="93"/>
      <c r="C2359" s="92"/>
      <c r="D2359" s="91"/>
    </row>
    <row r="2360" spans="2:4">
      <c r="B2360" s="93"/>
      <c r="C2360" s="92"/>
      <c r="D2360" s="91"/>
    </row>
    <row r="2361" spans="2:4">
      <c r="B2361" s="93"/>
      <c r="C2361" s="92"/>
      <c r="D2361" s="91"/>
    </row>
    <row r="2362" spans="2:4">
      <c r="B2362" s="93"/>
      <c r="C2362" s="92"/>
      <c r="D2362" s="91"/>
    </row>
    <row r="2363" spans="2:4">
      <c r="B2363" s="93"/>
      <c r="C2363" s="92"/>
      <c r="D2363" s="91"/>
    </row>
    <row r="2364" spans="2:4">
      <c r="B2364" s="93"/>
      <c r="C2364" s="92"/>
      <c r="D2364" s="91"/>
    </row>
    <row r="2365" spans="2:4">
      <c r="B2365" s="93"/>
      <c r="C2365" s="92"/>
      <c r="D2365" s="91"/>
    </row>
    <row r="2366" spans="2:4">
      <c r="B2366" s="93"/>
      <c r="C2366" s="92"/>
      <c r="D2366" s="91"/>
    </row>
    <row r="2367" spans="2:4">
      <c r="B2367" s="93"/>
      <c r="C2367" s="92"/>
      <c r="D2367" s="91"/>
    </row>
    <row r="2368" spans="2:4">
      <c r="B2368" s="93"/>
      <c r="C2368" s="92"/>
      <c r="D2368" s="91"/>
    </row>
    <row r="2369" spans="2:4">
      <c r="B2369" s="93"/>
      <c r="C2369" s="92"/>
      <c r="D2369" s="91"/>
    </row>
    <row r="2370" spans="2:4">
      <c r="B2370" s="93"/>
      <c r="C2370" s="92"/>
      <c r="D2370" s="91"/>
    </row>
    <row r="2371" spans="2:4">
      <c r="B2371" s="93"/>
      <c r="C2371" s="92"/>
      <c r="D2371" s="91"/>
    </row>
    <row r="2372" spans="2:4">
      <c r="B2372" s="93"/>
      <c r="C2372" s="92"/>
      <c r="D2372" s="91"/>
    </row>
    <row r="2373" spans="2:4">
      <c r="B2373" s="93"/>
      <c r="C2373" s="92"/>
      <c r="D2373" s="91"/>
    </row>
    <row r="2374" spans="2:4">
      <c r="B2374" s="93"/>
      <c r="C2374" s="92"/>
      <c r="D2374" s="91"/>
    </row>
    <row r="2375" spans="2:4">
      <c r="B2375" s="93"/>
      <c r="C2375" s="92"/>
      <c r="D2375" s="91"/>
    </row>
    <row r="2376" spans="2:4">
      <c r="B2376" s="93"/>
      <c r="C2376" s="92"/>
      <c r="D2376" s="91"/>
    </row>
    <row r="2377" spans="2:4">
      <c r="B2377" s="93"/>
      <c r="C2377" s="92"/>
      <c r="D2377" s="91"/>
    </row>
    <row r="2378" spans="2:4">
      <c r="B2378" s="93"/>
      <c r="C2378" s="92"/>
      <c r="D2378" s="91"/>
    </row>
    <row r="2379" spans="2:4">
      <c r="B2379" s="93"/>
      <c r="C2379" s="92"/>
      <c r="D2379" s="91"/>
    </row>
    <row r="2380" spans="2:4">
      <c r="B2380" s="93"/>
      <c r="C2380" s="92"/>
      <c r="D2380" s="91"/>
    </row>
    <row r="2381" spans="2:4">
      <c r="B2381" s="93"/>
      <c r="C2381" s="92"/>
      <c r="D2381" s="91"/>
    </row>
    <row r="2382" spans="2:4">
      <c r="B2382" s="93"/>
      <c r="C2382" s="92"/>
      <c r="D2382" s="91"/>
    </row>
    <row r="2383" spans="2:4">
      <c r="B2383" s="93"/>
      <c r="C2383" s="92"/>
      <c r="D2383" s="91"/>
    </row>
    <row r="2384" spans="2:4">
      <c r="B2384" s="93"/>
      <c r="C2384" s="92"/>
      <c r="D2384" s="91"/>
    </row>
    <row r="2385" spans="2:4">
      <c r="B2385" s="93"/>
      <c r="C2385" s="92"/>
      <c r="D2385" s="91"/>
    </row>
    <row r="2386" spans="2:4">
      <c r="B2386" s="93"/>
      <c r="C2386" s="92"/>
      <c r="D2386" s="91"/>
    </row>
    <row r="2387" spans="2:4">
      <c r="B2387" s="93"/>
      <c r="C2387" s="92"/>
      <c r="D2387" s="91"/>
    </row>
    <row r="2388" spans="2:4">
      <c r="B2388" s="93"/>
      <c r="C2388" s="92"/>
      <c r="D2388" s="91"/>
    </row>
    <row r="2389" spans="2:4">
      <c r="B2389" s="93"/>
      <c r="C2389" s="92"/>
      <c r="D2389" s="91"/>
    </row>
    <row r="2390" spans="2:4">
      <c r="B2390" s="93"/>
      <c r="C2390" s="92"/>
      <c r="D2390" s="91"/>
    </row>
    <row r="2391" spans="2:4">
      <c r="B2391" s="93"/>
      <c r="C2391" s="92"/>
      <c r="D2391" s="91"/>
    </row>
    <row r="2392" spans="2:4">
      <c r="B2392" s="93"/>
      <c r="C2392" s="92"/>
      <c r="D2392" s="91"/>
    </row>
    <row r="2393" spans="2:4">
      <c r="B2393" s="93"/>
      <c r="C2393" s="92"/>
      <c r="D2393" s="91"/>
    </row>
    <row r="2394" spans="2:4">
      <c r="B2394" s="93"/>
      <c r="C2394" s="92"/>
      <c r="D2394" s="91"/>
    </row>
    <row r="2395" spans="2:4">
      <c r="B2395" s="93"/>
      <c r="C2395" s="92"/>
      <c r="D2395" s="91"/>
    </row>
    <row r="2396" spans="2:4">
      <c r="B2396" s="93"/>
      <c r="C2396" s="92"/>
      <c r="D2396" s="91"/>
    </row>
    <row r="2397" spans="2:4">
      <c r="B2397" s="93"/>
      <c r="C2397" s="92"/>
      <c r="D2397" s="91"/>
    </row>
    <row r="2398" spans="2:4">
      <c r="B2398" s="93"/>
      <c r="C2398" s="92"/>
      <c r="D2398" s="91"/>
    </row>
    <row r="2399" spans="2:4">
      <c r="B2399" s="93"/>
      <c r="C2399" s="92"/>
      <c r="D2399" s="91"/>
    </row>
    <row r="2400" spans="2:4">
      <c r="B2400" s="93"/>
      <c r="C2400" s="92"/>
      <c r="D2400" s="91"/>
    </row>
    <row r="2401" spans="2:4">
      <c r="B2401" s="93"/>
      <c r="C2401" s="92"/>
      <c r="D2401" s="91"/>
    </row>
    <row r="2402" spans="2:4">
      <c r="B2402" s="93"/>
      <c r="C2402" s="92"/>
      <c r="D2402" s="91"/>
    </row>
    <row r="2403" spans="2:4">
      <c r="B2403" s="93"/>
      <c r="C2403" s="92"/>
      <c r="D2403" s="91"/>
    </row>
    <row r="2404" spans="2:4">
      <c r="B2404" s="93"/>
      <c r="C2404" s="92"/>
      <c r="D2404" s="91"/>
    </row>
    <row r="2405" spans="2:4">
      <c r="B2405" s="93"/>
      <c r="C2405" s="92"/>
      <c r="D2405" s="91"/>
    </row>
    <row r="2406" spans="2:4">
      <c r="B2406" s="93"/>
      <c r="C2406" s="92"/>
      <c r="D2406" s="91"/>
    </row>
    <row r="2407" spans="2:4">
      <c r="B2407" s="93"/>
      <c r="C2407" s="92"/>
      <c r="D2407" s="91"/>
    </row>
    <row r="2408" spans="2:4">
      <c r="B2408" s="93"/>
      <c r="C2408" s="92"/>
      <c r="D2408" s="91"/>
    </row>
    <row r="2409" spans="2:4">
      <c r="B2409" s="93"/>
      <c r="C2409" s="92"/>
      <c r="D2409" s="91"/>
    </row>
    <row r="2410" spans="2:4">
      <c r="B2410" s="93"/>
      <c r="C2410" s="92"/>
      <c r="D2410" s="91"/>
    </row>
    <row r="2411" spans="2:4">
      <c r="B2411" s="93"/>
      <c r="C2411" s="92"/>
      <c r="D2411" s="91"/>
    </row>
    <row r="2412" spans="2:4">
      <c r="B2412" s="93"/>
      <c r="C2412" s="92"/>
      <c r="D2412" s="91"/>
    </row>
    <row r="2413" spans="2:4">
      <c r="B2413" s="93"/>
      <c r="C2413" s="92"/>
      <c r="D2413" s="91"/>
    </row>
    <row r="2414" spans="2:4">
      <c r="B2414" s="93"/>
      <c r="C2414" s="92"/>
      <c r="D2414" s="91"/>
    </row>
    <row r="2415" spans="2:4">
      <c r="B2415" s="93"/>
      <c r="C2415" s="92"/>
      <c r="D2415" s="91"/>
    </row>
    <row r="2416" spans="2:4">
      <c r="B2416" s="93"/>
      <c r="C2416" s="92"/>
      <c r="D2416" s="91"/>
    </row>
    <row r="2417" spans="2:4">
      <c r="B2417" s="93"/>
      <c r="C2417" s="92"/>
      <c r="D2417" s="91"/>
    </row>
    <row r="2418" spans="2:4">
      <c r="B2418" s="93"/>
      <c r="C2418" s="92"/>
      <c r="D2418" s="91"/>
    </row>
    <row r="2419" spans="2:4">
      <c r="B2419" s="93"/>
      <c r="C2419" s="92"/>
      <c r="D2419" s="91"/>
    </row>
    <row r="2420" spans="2:4">
      <c r="B2420" s="93"/>
      <c r="C2420" s="92"/>
      <c r="D2420" s="91"/>
    </row>
    <row r="2421" spans="2:4">
      <c r="B2421" s="93"/>
      <c r="C2421" s="92"/>
      <c r="D2421" s="91"/>
    </row>
    <row r="2422" spans="2:4">
      <c r="B2422" s="93"/>
      <c r="C2422" s="92"/>
      <c r="D2422" s="91"/>
    </row>
    <row r="2423" spans="2:4">
      <c r="B2423" s="93"/>
      <c r="C2423" s="92"/>
      <c r="D2423" s="91"/>
    </row>
    <row r="2424" spans="2:4">
      <c r="B2424" s="93"/>
      <c r="C2424" s="92"/>
      <c r="D2424" s="91"/>
    </row>
    <row r="2425" spans="2:4">
      <c r="B2425" s="93"/>
      <c r="C2425" s="92"/>
      <c r="D2425" s="91"/>
    </row>
    <row r="2426" spans="2:4">
      <c r="B2426" s="93"/>
      <c r="C2426" s="92"/>
      <c r="D2426" s="91"/>
    </row>
    <row r="2427" spans="2:4">
      <c r="B2427" s="93"/>
      <c r="C2427" s="92"/>
      <c r="D2427" s="91"/>
    </row>
    <row r="2428" spans="2:4">
      <c r="B2428" s="93"/>
      <c r="C2428" s="92"/>
      <c r="D2428" s="91"/>
    </row>
    <row r="2429" spans="2:4">
      <c r="B2429" s="93"/>
      <c r="C2429" s="92"/>
      <c r="D2429" s="91"/>
    </row>
    <row r="2430" spans="2:4">
      <c r="B2430" s="93"/>
      <c r="C2430" s="92"/>
      <c r="D2430" s="91"/>
    </row>
    <row r="2431" spans="2:4">
      <c r="B2431" s="93"/>
      <c r="C2431" s="92"/>
      <c r="D2431" s="91"/>
    </row>
    <row r="2432" spans="2:4">
      <c r="B2432" s="93"/>
      <c r="C2432" s="92"/>
      <c r="D2432" s="91"/>
    </row>
    <row r="2433" spans="2:4">
      <c r="B2433" s="93"/>
      <c r="C2433" s="92"/>
      <c r="D2433" s="91"/>
    </row>
    <row r="2434" spans="2:4">
      <c r="B2434" s="93"/>
      <c r="C2434" s="92"/>
      <c r="D2434" s="91"/>
    </row>
    <row r="2435" spans="2:4">
      <c r="B2435" s="93"/>
      <c r="C2435" s="92"/>
      <c r="D2435" s="91"/>
    </row>
    <row r="2436" spans="2:4">
      <c r="B2436" s="93"/>
      <c r="C2436" s="92"/>
      <c r="D2436" s="91"/>
    </row>
    <row r="2437" spans="2:4">
      <c r="B2437" s="93"/>
      <c r="C2437" s="92"/>
      <c r="D2437" s="91"/>
    </row>
    <row r="2438" spans="2:4">
      <c r="B2438" s="93"/>
      <c r="C2438" s="92"/>
      <c r="D2438" s="91"/>
    </row>
    <row r="2439" spans="2:4">
      <c r="B2439" s="93"/>
      <c r="C2439" s="92"/>
      <c r="D2439" s="91"/>
    </row>
    <row r="2440" spans="2:4">
      <c r="B2440" s="93"/>
      <c r="C2440" s="92"/>
      <c r="D2440" s="91"/>
    </row>
    <row r="2441" spans="2:4">
      <c r="B2441" s="93"/>
      <c r="C2441" s="92"/>
      <c r="D2441" s="91"/>
    </row>
    <row r="2442" spans="2:4">
      <c r="B2442" s="93"/>
      <c r="C2442" s="92"/>
      <c r="D2442" s="91"/>
    </row>
    <row r="2443" spans="2:4">
      <c r="B2443" s="93"/>
      <c r="C2443" s="92"/>
      <c r="D2443" s="91"/>
    </row>
    <row r="2444" spans="2:4">
      <c r="B2444" s="93"/>
      <c r="C2444" s="92"/>
      <c r="D2444" s="91"/>
    </row>
    <row r="2445" spans="2:4">
      <c r="B2445" s="93"/>
      <c r="C2445" s="92"/>
      <c r="D2445" s="91"/>
    </row>
    <row r="2446" spans="2:4">
      <c r="B2446" s="93"/>
      <c r="C2446" s="92"/>
      <c r="D2446" s="91"/>
    </row>
    <row r="2447" spans="2:4">
      <c r="B2447" s="93"/>
      <c r="C2447" s="92"/>
      <c r="D2447" s="91"/>
    </row>
    <row r="2448" spans="2:4">
      <c r="B2448" s="93"/>
      <c r="C2448" s="92"/>
      <c r="D2448" s="91"/>
    </row>
    <row r="2449" spans="2:4">
      <c r="B2449" s="93"/>
      <c r="C2449" s="92"/>
      <c r="D2449" s="91"/>
    </row>
    <row r="2450" spans="2:4">
      <c r="B2450" s="93"/>
      <c r="C2450" s="92"/>
      <c r="D2450" s="91"/>
    </row>
    <row r="2451" spans="2:4">
      <c r="B2451" s="93"/>
      <c r="C2451" s="92"/>
      <c r="D2451" s="91"/>
    </row>
    <row r="2452" spans="2:4">
      <c r="B2452" s="93"/>
      <c r="C2452" s="92"/>
      <c r="D2452" s="91"/>
    </row>
    <row r="2453" spans="2:4">
      <c r="B2453" s="93"/>
      <c r="C2453" s="92"/>
      <c r="D2453" s="91"/>
    </row>
    <row r="2454" spans="2:4">
      <c r="B2454" s="93"/>
      <c r="C2454" s="92"/>
      <c r="D2454" s="91"/>
    </row>
    <row r="2455" spans="2:4">
      <c r="B2455" s="93"/>
      <c r="C2455" s="92"/>
      <c r="D2455" s="91"/>
    </row>
    <row r="2456" spans="2:4">
      <c r="B2456" s="93"/>
      <c r="C2456" s="92"/>
      <c r="D2456" s="91"/>
    </row>
    <row r="2457" spans="2:4">
      <c r="B2457" s="93"/>
      <c r="C2457" s="92"/>
      <c r="D2457" s="91"/>
    </row>
    <row r="2458" spans="2:4">
      <c r="B2458" s="93"/>
      <c r="C2458" s="92"/>
      <c r="D2458" s="91"/>
    </row>
    <row r="2459" spans="2:4">
      <c r="B2459" s="93"/>
      <c r="C2459" s="92"/>
      <c r="D2459" s="91"/>
    </row>
    <row r="2460" spans="2:4">
      <c r="B2460" s="93"/>
      <c r="C2460" s="92"/>
      <c r="D2460" s="91"/>
    </row>
    <row r="2461" spans="2:4">
      <c r="B2461" s="93"/>
      <c r="C2461" s="92"/>
      <c r="D2461" s="91"/>
    </row>
    <row r="2462" spans="2:4">
      <c r="B2462" s="93"/>
      <c r="C2462" s="92"/>
      <c r="D2462" s="91"/>
    </row>
    <row r="2463" spans="2:4">
      <c r="B2463" s="93"/>
      <c r="C2463" s="92"/>
      <c r="D2463" s="91"/>
    </row>
    <row r="2464" spans="2:4">
      <c r="B2464" s="93"/>
      <c r="C2464" s="92"/>
      <c r="D2464" s="91"/>
    </row>
    <row r="2465" spans="2:4">
      <c r="B2465" s="93"/>
      <c r="C2465" s="92"/>
      <c r="D2465" s="91"/>
    </row>
    <row r="2466" spans="2:4">
      <c r="B2466" s="93"/>
      <c r="C2466" s="92"/>
      <c r="D2466" s="91"/>
    </row>
    <row r="2467" spans="2:4">
      <c r="B2467" s="93"/>
      <c r="C2467" s="92"/>
      <c r="D2467" s="91"/>
    </row>
    <row r="2468" spans="2:4">
      <c r="B2468" s="93"/>
      <c r="C2468" s="92"/>
      <c r="D2468" s="91"/>
    </row>
    <row r="2469" spans="2:4">
      <c r="B2469" s="93"/>
      <c r="C2469" s="92"/>
      <c r="D2469" s="91"/>
    </row>
    <row r="2470" spans="2:4">
      <c r="B2470" s="93"/>
      <c r="C2470" s="92"/>
      <c r="D2470" s="91"/>
    </row>
    <row r="2471" spans="2:4">
      <c r="B2471" s="93"/>
      <c r="C2471" s="92"/>
      <c r="D2471" s="91"/>
    </row>
    <row r="2472" spans="2:4">
      <c r="B2472" s="93"/>
      <c r="C2472" s="92"/>
      <c r="D2472" s="91"/>
    </row>
    <row r="2473" spans="2:4">
      <c r="B2473" s="93"/>
      <c r="C2473" s="92"/>
      <c r="D2473" s="91"/>
    </row>
    <row r="2474" spans="2:4">
      <c r="B2474" s="93"/>
      <c r="C2474" s="92"/>
      <c r="D2474" s="91"/>
    </row>
    <row r="2475" spans="2:4">
      <c r="B2475" s="93"/>
      <c r="C2475" s="92"/>
      <c r="D2475" s="91"/>
    </row>
    <row r="2476" spans="2:4">
      <c r="B2476" s="93"/>
      <c r="C2476" s="92"/>
      <c r="D2476" s="91"/>
    </row>
    <row r="2477" spans="2:4">
      <c r="B2477" s="93"/>
      <c r="C2477" s="92"/>
      <c r="D2477" s="91"/>
    </row>
    <row r="2478" spans="2:4">
      <c r="B2478" s="93"/>
      <c r="C2478" s="92"/>
      <c r="D2478" s="91"/>
    </row>
    <row r="2479" spans="2:4">
      <c r="B2479" s="93"/>
      <c r="C2479" s="92"/>
      <c r="D2479" s="91"/>
    </row>
  </sheetData>
  <sheetProtection algorithmName="SHA-512" hashValue="e84cT/7AQZQQPrNopE5i2BMJTlp2dVIdzOVpt+kXI494qtDMLRbB8TUjDKIMa/g0RCO7BsOr8Wq6jFJGY7CqPA==" saltValue="pKW3xYCQgv8JDEzvCAANyQ==" spinCount="100000" sheet="1" objects="1" scenarios="1"/>
  <sortState ref="B5:D322">
    <sortCondition ref="B5:B322"/>
  </sortState>
  <mergeCells count="1">
    <mergeCell ref="C1:D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405"/>
  <sheetViews>
    <sheetView zoomScaleNormal="100" workbookViewId="0">
      <selection activeCell="A3" sqref="A3"/>
    </sheetView>
  </sheetViews>
  <sheetFormatPr defaultRowHeight="15"/>
  <cols>
    <col min="1" max="1" width="9.140625" style="46" customWidth="1"/>
    <col min="2" max="2" width="21.5703125" style="118" customWidth="1"/>
    <col min="3" max="3" width="21.7109375" style="119" customWidth="1"/>
    <col min="4" max="4" width="45.7109375" style="46" customWidth="1"/>
    <col min="5" max="5" width="25.7109375" style="46" customWidth="1"/>
    <col min="6" max="16384" width="9.140625" style="46"/>
  </cols>
  <sheetData>
    <row r="1" spans="2:5" s="129" customFormat="1" ht="39.75" customHeight="1">
      <c r="B1" s="33"/>
      <c r="C1" s="400" t="s">
        <v>61</v>
      </c>
      <c r="D1" s="400"/>
    </row>
    <row r="2" spans="2:5">
      <c r="B2" s="135" t="s">
        <v>11</v>
      </c>
      <c r="C2" s="136">
        <f>C2404-C2405</f>
        <v>130145.81</v>
      </c>
      <c r="D2" s="151"/>
    </row>
    <row r="3" spans="2:5">
      <c r="B3" s="34"/>
      <c r="C3" s="25"/>
      <c r="D3" s="25"/>
    </row>
    <row r="4" spans="2:5" ht="26.25" customHeight="1">
      <c r="B4" s="408" t="s">
        <v>35</v>
      </c>
      <c r="C4" s="406"/>
      <c r="D4" s="409"/>
    </row>
    <row r="5" spans="2:5">
      <c r="B5" s="152" t="s">
        <v>7</v>
      </c>
      <c r="C5" s="153" t="s">
        <v>8</v>
      </c>
      <c r="D5" s="154" t="s">
        <v>9</v>
      </c>
    </row>
    <row r="6" spans="2:5">
      <c r="B6" s="155">
        <v>42979</v>
      </c>
      <c r="C6" s="156">
        <v>0.13</v>
      </c>
      <c r="D6" s="157" t="s">
        <v>779</v>
      </c>
      <c r="E6" s="117"/>
    </row>
    <row r="7" spans="2:5">
      <c r="B7" s="155">
        <v>42979</v>
      </c>
      <c r="C7" s="156">
        <v>0.14000000000000001</v>
      </c>
      <c r="D7" s="157" t="s">
        <v>779</v>
      </c>
      <c r="E7" s="117"/>
    </row>
    <row r="8" spans="2:5">
      <c r="B8" s="155">
        <v>42979</v>
      </c>
      <c r="C8" s="156">
        <v>0.16</v>
      </c>
      <c r="D8" s="157" t="s">
        <v>779</v>
      </c>
      <c r="E8" s="117"/>
    </row>
    <row r="9" spans="2:5">
      <c r="B9" s="155">
        <v>42979</v>
      </c>
      <c r="C9" s="156">
        <v>0.36</v>
      </c>
      <c r="D9" s="157" t="s">
        <v>779</v>
      </c>
      <c r="E9" s="117"/>
    </row>
    <row r="10" spans="2:5">
      <c r="B10" s="155">
        <v>42979</v>
      </c>
      <c r="C10" s="156">
        <v>0.38</v>
      </c>
      <c r="D10" s="157" t="s">
        <v>779</v>
      </c>
      <c r="E10" s="117"/>
    </row>
    <row r="11" spans="2:5">
      <c r="B11" s="155">
        <v>42979</v>
      </c>
      <c r="C11" s="156">
        <v>0.38</v>
      </c>
      <c r="D11" s="157" t="s">
        <v>779</v>
      </c>
      <c r="E11" s="117"/>
    </row>
    <row r="12" spans="2:5">
      <c r="B12" s="155">
        <v>42979</v>
      </c>
      <c r="C12" s="156">
        <v>0.45</v>
      </c>
      <c r="D12" s="157" t="s">
        <v>779</v>
      </c>
      <c r="E12" s="117"/>
    </row>
    <row r="13" spans="2:5">
      <c r="B13" s="155">
        <v>42979</v>
      </c>
      <c r="C13" s="156">
        <v>0.49</v>
      </c>
      <c r="D13" s="157" t="s">
        <v>779</v>
      </c>
      <c r="E13" s="117"/>
    </row>
    <row r="14" spans="2:5">
      <c r="B14" s="155">
        <v>42979</v>
      </c>
      <c r="C14" s="156">
        <v>0.51</v>
      </c>
      <c r="D14" s="157" t="s">
        <v>779</v>
      </c>
      <c r="E14" s="117"/>
    </row>
    <row r="15" spans="2:5">
      <c r="B15" s="155">
        <v>42979</v>
      </c>
      <c r="C15" s="156">
        <v>0.51</v>
      </c>
      <c r="D15" s="157" t="s">
        <v>779</v>
      </c>
      <c r="E15" s="117"/>
    </row>
    <row r="16" spans="2:5">
      <c r="B16" s="155">
        <v>42979</v>
      </c>
      <c r="C16" s="156">
        <v>0.51</v>
      </c>
      <c r="D16" s="157" t="s">
        <v>779</v>
      </c>
      <c r="E16" s="117"/>
    </row>
    <row r="17" spans="2:5">
      <c r="B17" s="155">
        <v>42979</v>
      </c>
      <c r="C17" s="156">
        <v>0.51</v>
      </c>
      <c r="D17" s="157" t="s">
        <v>779</v>
      </c>
      <c r="E17" s="117"/>
    </row>
    <row r="18" spans="2:5">
      <c r="B18" s="155">
        <v>42979</v>
      </c>
      <c r="C18" s="156">
        <v>0.7</v>
      </c>
      <c r="D18" s="157" t="s">
        <v>779</v>
      </c>
      <c r="E18" s="117"/>
    </row>
    <row r="19" spans="2:5">
      <c r="B19" s="155">
        <v>42979</v>
      </c>
      <c r="C19" s="156">
        <v>0.8</v>
      </c>
      <c r="D19" s="157" t="s">
        <v>779</v>
      </c>
      <c r="E19" s="117"/>
    </row>
    <row r="20" spans="2:5">
      <c r="B20" s="155">
        <v>42979</v>
      </c>
      <c r="C20" s="156">
        <v>1</v>
      </c>
      <c r="D20" s="157" t="s">
        <v>779</v>
      </c>
      <c r="E20" s="117"/>
    </row>
    <row r="21" spans="2:5">
      <c r="B21" s="155">
        <v>42979</v>
      </c>
      <c r="C21" s="156">
        <v>1.01</v>
      </c>
      <c r="D21" s="157" t="s">
        <v>779</v>
      </c>
      <c r="E21" s="117"/>
    </row>
    <row r="22" spans="2:5">
      <c r="B22" s="155">
        <v>42979</v>
      </c>
      <c r="C22" s="156">
        <v>1.08</v>
      </c>
      <c r="D22" s="157" t="s">
        <v>779</v>
      </c>
      <c r="E22" s="117"/>
    </row>
    <row r="23" spans="2:5">
      <c r="B23" s="155">
        <v>42979</v>
      </c>
      <c r="C23" s="156">
        <v>1.2</v>
      </c>
      <c r="D23" s="157" t="s">
        <v>779</v>
      </c>
      <c r="E23" s="117"/>
    </row>
    <row r="24" spans="2:5">
      <c r="B24" s="155">
        <v>42979</v>
      </c>
      <c r="C24" s="156">
        <v>1.34</v>
      </c>
      <c r="D24" s="157" t="s">
        <v>779</v>
      </c>
      <c r="E24" s="117"/>
    </row>
    <row r="25" spans="2:5">
      <c r="B25" s="155">
        <v>42979</v>
      </c>
      <c r="C25" s="156">
        <v>1.5</v>
      </c>
      <c r="D25" s="157" t="s">
        <v>779</v>
      </c>
      <c r="E25" s="117"/>
    </row>
    <row r="26" spans="2:5">
      <c r="B26" s="155">
        <v>42979</v>
      </c>
      <c r="C26" s="156">
        <v>1.8</v>
      </c>
      <c r="D26" s="157" t="s">
        <v>779</v>
      </c>
      <c r="E26" s="117"/>
    </row>
    <row r="27" spans="2:5">
      <c r="B27" s="155">
        <v>42979</v>
      </c>
      <c r="C27" s="156">
        <v>1.97</v>
      </c>
      <c r="D27" s="157" t="s">
        <v>779</v>
      </c>
      <c r="E27" s="117"/>
    </row>
    <row r="28" spans="2:5">
      <c r="B28" s="155">
        <v>42979</v>
      </c>
      <c r="C28" s="156">
        <v>2</v>
      </c>
      <c r="D28" s="157" t="s">
        <v>779</v>
      </c>
      <c r="E28" s="117"/>
    </row>
    <row r="29" spans="2:5">
      <c r="B29" s="155">
        <v>42979</v>
      </c>
      <c r="C29" s="156">
        <v>2</v>
      </c>
      <c r="D29" s="157" t="s">
        <v>779</v>
      </c>
      <c r="E29" s="117"/>
    </row>
    <row r="30" spans="2:5">
      <c r="B30" s="155">
        <v>42979</v>
      </c>
      <c r="C30" s="156">
        <v>2</v>
      </c>
      <c r="D30" s="157" t="s">
        <v>779</v>
      </c>
      <c r="E30" s="117"/>
    </row>
    <row r="31" spans="2:5">
      <c r="B31" s="155">
        <v>42979</v>
      </c>
      <c r="C31" s="156">
        <v>2</v>
      </c>
      <c r="D31" s="157" t="s">
        <v>779</v>
      </c>
      <c r="E31" s="117"/>
    </row>
    <row r="32" spans="2:5">
      <c r="B32" s="155">
        <v>42979</v>
      </c>
      <c r="C32" s="156">
        <v>2.3199999999999998</v>
      </c>
      <c r="D32" s="157" t="s">
        <v>779</v>
      </c>
      <c r="E32" s="117"/>
    </row>
    <row r="33" spans="2:5">
      <c r="B33" s="155">
        <v>42979</v>
      </c>
      <c r="C33" s="156">
        <v>2.5</v>
      </c>
      <c r="D33" s="157" t="s">
        <v>779</v>
      </c>
      <c r="E33" s="117"/>
    </row>
    <row r="34" spans="2:5">
      <c r="B34" s="155">
        <v>42979</v>
      </c>
      <c r="C34" s="156">
        <v>2.5</v>
      </c>
      <c r="D34" s="157" t="s">
        <v>779</v>
      </c>
      <c r="E34" s="117"/>
    </row>
    <row r="35" spans="2:5">
      <c r="B35" s="155">
        <v>42979</v>
      </c>
      <c r="C35" s="156">
        <v>3.2</v>
      </c>
      <c r="D35" s="157" t="s">
        <v>779</v>
      </c>
      <c r="E35" s="117"/>
    </row>
    <row r="36" spans="2:5">
      <c r="B36" s="155">
        <v>42979</v>
      </c>
      <c r="C36" s="156">
        <v>3.2</v>
      </c>
      <c r="D36" s="157" t="s">
        <v>779</v>
      </c>
      <c r="E36" s="117"/>
    </row>
    <row r="37" spans="2:5">
      <c r="B37" s="155">
        <v>42979</v>
      </c>
      <c r="C37" s="156">
        <v>3.5</v>
      </c>
      <c r="D37" s="157" t="s">
        <v>779</v>
      </c>
      <c r="E37" s="117"/>
    </row>
    <row r="38" spans="2:5">
      <c r="B38" s="155">
        <v>42979</v>
      </c>
      <c r="C38" s="156">
        <v>3.75</v>
      </c>
      <c r="D38" s="157" t="s">
        <v>779</v>
      </c>
      <c r="E38" s="117"/>
    </row>
    <row r="39" spans="2:5">
      <c r="B39" s="155">
        <v>42979</v>
      </c>
      <c r="C39" s="156">
        <v>3.75</v>
      </c>
      <c r="D39" s="157" t="s">
        <v>779</v>
      </c>
      <c r="E39" s="117"/>
    </row>
    <row r="40" spans="2:5">
      <c r="B40" s="155">
        <v>42979</v>
      </c>
      <c r="C40" s="156">
        <v>4</v>
      </c>
      <c r="D40" s="157" t="s">
        <v>779</v>
      </c>
      <c r="E40" s="117"/>
    </row>
    <row r="41" spans="2:5">
      <c r="B41" s="155">
        <v>42979</v>
      </c>
      <c r="C41" s="156">
        <v>4.8</v>
      </c>
      <c r="D41" s="157" t="s">
        <v>779</v>
      </c>
      <c r="E41" s="117"/>
    </row>
    <row r="42" spans="2:5">
      <c r="B42" s="155">
        <v>42979</v>
      </c>
      <c r="C42" s="156">
        <v>4.8899999999999997</v>
      </c>
      <c r="D42" s="157" t="s">
        <v>779</v>
      </c>
      <c r="E42" s="117"/>
    </row>
    <row r="43" spans="2:5">
      <c r="B43" s="155">
        <v>42979</v>
      </c>
      <c r="C43" s="156">
        <v>4.9000000000000004</v>
      </c>
      <c r="D43" s="157" t="s">
        <v>779</v>
      </c>
      <c r="E43" s="117"/>
    </row>
    <row r="44" spans="2:5">
      <c r="B44" s="155">
        <v>42979</v>
      </c>
      <c r="C44" s="156">
        <v>5</v>
      </c>
      <c r="D44" s="157" t="s">
        <v>779</v>
      </c>
      <c r="E44" s="117"/>
    </row>
    <row r="45" spans="2:5">
      <c r="B45" s="155">
        <v>42979</v>
      </c>
      <c r="C45" s="156">
        <v>5</v>
      </c>
      <c r="D45" s="157" t="s">
        <v>779</v>
      </c>
      <c r="E45" s="117"/>
    </row>
    <row r="46" spans="2:5">
      <c r="B46" s="155">
        <v>42979</v>
      </c>
      <c r="C46" s="156">
        <v>5</v>
      </c>
      <c r="D46" s="157" t="s">
        <v>779</v>
      </c>
      <c r="E46" s="117"/>
    </row>
    <row r="47" spans="2:5">
      <c r="B47" s="155">
        <v>42979</v>
      </c>
      <c r="C47" s="156">
        <v>5.3</v>
      </c>
      <c r="D47" s="157" t="s">
        <v>779</v>
      </c>
      <c r="E47" s="117"/>
    </row>
    <row r="48" spans="2:5">
      <c r="B48" s="155">
        <v>42979</v>
      </c>
      <c r="C48" s="156">
        <v>7</v>
      </c>
      <c r="D48" s="157" t="s">
        <v>779</v>
      </c>
      <c r="E48" s="117"/>
    </row>
    <row r="49" spans="2:5">
      <c r="B49" s="155">
        <v>42979</v>
      </c>
      <c r="C49" s="156">
        <v>7</v>
      </c>
      <c r="D49" s="157" t="s">
        <v>779</v>
      </c>
      <c r="E49" s="117"/>
    </row>
    <row r="50" spans="2:5">
      <c r="B50" s="155">
        <v>42979</v>
      </c>
      <c r="C50" s="156">
        <v>7</v>
      </c>
      <c r="D50" s="157" t="s">
        <v>779</v>
      </c>
      <c r="E50" s="117"/>
    </row>
    <row r="51" spans="2:5">
      <c r="B51" s="155">
        <v>42979</v>
      </c>
      <c r="C51" s="156">
        <v>7</v>
      </c>
      <c r="D51" s="157" t="s">
        <v>779</v>
      </c>
      <c r="E51" s="117"/>
    </row>
    <row r="52" spans="2:5">
      <c r="B52" s="155">
        <v>42979</v>
      </c>
      <c r="C52" s="156">
        <v>7</v>
      </c>
      <c r="D52" s="157" t="s">
        <v>779</v>
      </c>
      <c r="E52" s="117"/>
    </row>
    <row r="53" spans="2:5">
      <c r="B53" s="155">
        <v>42979</v>
      </c>
      <c r="C53" s="156">
        <v>7</v>
      </c>
      <c r="D53" s="157" t="s">
        <v>779</v>
      </c>
      <c r="E53" s="117"/>
    </row>
    <row r="54" spans="2:5">
      <c r="B54" s="155">
        <v>42979</v>
      </c>
      <c r="C54" s="156">
        <v>7</v>
      </c>
      <c r="D54" s="157" t="s">
        <v>779</v>
      </c>
      <c r="E54" s="117"/>
    </row>
    <row r="55" spans="2:5">
      <c r="B55" s="155">
        <v>42979</v>
      </c>
      <c r="C55" s="156">
        <v>7</v>
      </c>
      <c r="D55" s="157" t="s">
        <v>779</v>
      </c>
      <c r="E55" s="117"/>
    </row>
    <row r="56" spans="2:5">
      <c r="B56" s="155">
        <v>42979</v>
      </c>
      <c r="C56" s="156">
        <v>7</v>
      </c>
      <c r="D56" s="157" t="s">
        <v>779</v>
      </c>
      <c r="E56" s="117"/>
    </row>
    <row r="57" spans="2:5">
      <c r="B57" s="155">
        <v>42979</v>
      </c>
      <c r="C57" s="156">
        <v>7</v>
      </c>
      <c r="D57" s="157" t="s">
        <v>779</v>
      </c>
      <c r="E57" s="117"/>
    </row>
    <row r="58" spans="2:5">
      <c r="B58" s="155">
        <v>42979</v>
      </c>
      <c r="C58" s="156">
        <v>7</v>
      </c>
      <c r="D58" s="157" t="s">
        <v>779</v>
      </c>
      <c r="E58" s="117"/>
    </row>
    <row r="59" spans="2:5">
      <c r="B59" s="155">
        <v>42979</v>
      </c>
      <c r="C59" s="156">
        <v>7</v>
      </c>
      <c r="D59" s="157" t="s">
        <v>779</v>
      </c>
      <c r="E59" s="117"/>
    </row>
    <row r="60" spans="2:5">
      <c r="B60" s="155">
        <v>42979</v>
      </c>
      <c r="C60" s="156">
        <v>7.17</v>
      </c>
      <c r="D60" s="157" t="s">
        <v>779</v>
      </c>
      <c r="E60" s="117"/>
    </row>
    <row r="61" spans="2:5">
      <c r="B61" s="155">
        <v>42979</v>
      </c>
      <c r="C61" s="156">
        <v>8.08</v>
      </c>
      <c r="D61" s="157" t="s">
        <v>779</v>
      </c>
      <c r="E61" s="117"/>
    </row>
    <row r="62" spans="2:5">
      <c r="B62" s="155">
        <v>42979</v>
      </c>
      <c r="C62" s="156">
        <v>8.3000000000000007</v>
      </c>
      <c r="D62" s="157" t="s">
        <v>779</v>
      </c>
      <c r="E62" s="117"/>
    </row>
    <row r="63" spans="2:5">
      <c r="B63" s="155">
        <v>42979</v>
      </c>
      <c r="C63" s="156">
        <v>8.5</v>
      </c>
      <c r="D63" s="157" t="s">
        <v>779</v>
      </c>
      <c r="E63" s="117"/>
    </row>
    <row r="64" spans="2:5">
      <c r="B64" s="155">
        <v>42979</v>
      </c>
      <c r="C64" s="156">
        <v>8.5</v>
      </c>
      <c r="D64" s="157" t="s">
        <v>779</v>
      </c>
      <c r="E64" s="117"/>
    </row>
    <row r="65" spans="2:5">
      <c r="B65" s="155">
        <v>42979</v>
      </c>
      <c r="C65" s="156">
        <v>9</v>
      </c>
      <c r="D65" s="157" t="s">
        <v>779</v>
      </c>
      <c r="E65" s="117"/>
    </row>
    <row r="66" spans="2:5" s="129" customFormat="1">
      <c r="B66" s="241">
        <v>42979</v>
      </c>
      <c r="C66" s="242">
        <v>10</v>
      </c>
      <c r="D66" s="157" t="s">
        <v>779</v>
      </c>
      <c r="E66" s="117"/>
    </row>
    <row r="67" spans="2:5" s="129" customFormat="1">
      <c r="B67" s="241">
        <v>42979</v>
      </c>
      <c r="C67" s="242">
        <v>10</v>
      </c>
      <c r="D67" s="157" t="s">
        <v>779</v>
      </c>
      <c r="E67" s="117"/>
    </row>
    <row r="68" spans="2:5" s="129" customFormat="1">
      <c r="B68" s="241">
        <v>42979</v>
      </c>
      <c r="C68" s="242">
        <v>10</v>
      </c>
      <c r="D68" s="157" t="s">
        <v>779</v>
      </c>
      <c r="E68" s="117"/>
    </row>
    <row r="69" spans="2:5" s="129" customFormat="1">
      <c r="B69" s="241">
        <v>42979</v>
      </c>
      <c r="C69" s="242">
        <v>10</v>
      </c>
      <c r="D69" s="157" t="s">
        <v>779</v>
      </c>
      <c r="E69" s="117"/>
    </row>
    <row r="70" spans="2:5" s="129" customFormat="1">
      <c r="B70" s="241">
        <v>42979</v>
      </c>
      <c r="C70" s="242">
        <v>10.56</v>
      </c>
      <c r="D70" s="157" t="s">
        <v>779</v>
      </c>
      <c r="E70" s="117"/>
    </row>
    <row r="71" spans="2:5" s="129" customFormat="1">
      <c r="B71" s="241">
        <v>42979</v>
      </c>
      <c r="C71" s="242">
        <v>13</v>
      </c>
      <c r="D71" s="157" t="s">
        <v>779</v>
      </c>
      <c r="E71" s="117"/>
    </row>
    <row r="72" spans="2:5" s="129" customFormat="1">
      <c r="B72" s="241">
        <v>42979</v>
      </c>
      <c r="C72" s="242">
        <v>15</v>
      </c>
      <c r="D72" s="157" t="s">
        <v>779</v>
      </c>
      <c r="E72" s="117"/>
    </row>
    <row r="73" spans="2:5" s="129" customFormat="1">
      <c r="B73" s="241">
        <v>42979</v>
      </c>
      <c r="C73" s="242">
        <v>20</v>
      </c>
      <c r="D73" s="157" t="s">
        <v>779</v>
      </c>
      <c r="E73" s="117"/>
    </row>
    <row r="74" spans="2:5" s="129" customFormat="1">
      <c r="B74" s="241">
        <v>42979</v>
      </c>
      <c r="C74" s="242">
        <v>20</v>
      </c>
      <c r="D74" s="157" t="s">
        <v>779</v>
      </c>
      <c r="E74" s="117"/>
    </row>
    <row r="75" spans="2:5" s="129" customFormat="1">
      <c r="B75" s="241">
        <v>42979</v>
      </c>
      <c r="C75" s="242">
        <v>25</v>
      </c>
      <c r="D75" s="157" t="s">
        <v>779</v>
      </c>
      <c r="E75" s="117"/>
    </row>
    <row r="76" spans="2:5" s="129" customFormat="1">
      <c r="B76" s="241">
        <v>42979</v>
      </c>
      <c r="C76" s="242">
        <v>25</v>
      </c>
      <c r="D76" s="157" t="s">
        <v>779</v>
      </c>
      <c r="E76" s="117"/>
    </row>
    <row r="77" spans="2:5" s="129" customFormat="1">
      <c r="B77" s="241">
        <v>42979</v>
      </c>
      <c r="C77" s="242">
        <v>25</v>
      </c>
      <c r="D77" s="157" t="s">
        <v>779</v>
      </c>
      <c r="E77" s="117"/>
    </row>
    <row r="78" spans="2:5" s="129" customFormat="1">
      <c r="B78" s="241">
        <v>42979</v>
      </c>
      <c r="C78" s="242">
        <v>25.48</v>
      </c>
      <c r="D78" s="157" t="s">
        <v>779</v>
      </c>
      <c r="E78" s="117"/>
    </row>
    <row r="79" spans="2:5" s="129" customFormat="1">
      <c r="B79" s="241">
        <v>42979</v>
      </c>
      <c r="C79" s="242">
        <v>30</v>
      </c>
      <c r="D79" s="157" t="s">
        <v>779</v>
      </c>
      <c r="E79" s="117"/>
    </row>
    <row r="80" spans="2:5" s="129" customFormat="1">
      <c r="B80" s="241">
        <v>42979</v>
      </c>
      <c r="C80" s="242">
        <v>30</v>
      </c>
      <c r="D80" s="157" t="s">
        <v>779</v>
      </c>
      <c r="E80" s="117"/>
    </row>
    <row r="81" spans="2:5" s="129" customFormat="1">
      <c r="B81" s="241">
        <v>42979</v>
      </c>
      <c r="C81" s="242">
        <v>30</v>
      </c>
      <c r="D81" s="157" t="s">
        <v>779</v>
      </c>
      <c r="E81" s="117"/>
    </row>
    <row r="82" spans="2:5" s="129" customFormat="1">
      <c r="B82" s="241">
        <v>42979</v>
      </c>
      <c r="C82" s="242">
        <v>30</v>
      </c>
      <c r="D82" s="157" t="s">
        <v>779</v>
      </c>
      <c r="E82" s="117"/>
    </row>
    <row r="83" spans="2:5" s="129" customFormat="1">
      <c r="B83" s="241">
        <v>42979</v>
      </c>
      <c r="C83" s="242">
        <v>30</v>
      </c>
      <c r="D83" s="157" t="s">
        <v>779</v>
      </c>
      <c r="E83" s="117"/>
    </row>
    <row r="84" spans="2:5" s="129" customFormat="1">
      <c r="B84" s="241">
        <v>42979</v>
      </c>
      <c r="C84" s="242">
        <v>33</v>
      </c>
      <c r="D84" s="157" t="s">
        <v>779</v>
      </c>
      <c r="E84" s="117"/>
    </row>
    <row r="85" spans="2:5" s="129" customFormat="1">
      <c r="B85" s="241">
        <v>42979</v>
      </c>
      <c r="C85" s="242">
        <v>33.979999999999997</v>
      </c>
      <c r="D85" s="157" t="s">
        <v>779</v>
      </c>
      <c r="E85" s="117"/>
    </row>
    <row r="86" spans="2:5" s="129" customFormat="1">
      <c r="B86" s="241">
        <v>42979</v>
      </c>
      <c r="C86" s="242">
        <v>35</v>
      </c>
      <c r="D86" s="157" t="s">
        <v>779</v>
      </c>
      <c r="E86" s="117"/>
    </row>
    <row r="87" spans="2:5" s="129" customFormat="1">
      <c r="B87" s="241">
        <v>42979</v>
      </c>
      <c r="C87" s="242">
        <v>35</v>
      </c>
      <c r="D87" s="157" t="s">
        <v>779</v>
      </c>
      <c r="E87" s="117"/>
    </row>
    <row r="88" spans="2:5" s="129" customFormat="1">
      <c r="B88" s="241">
        <v>42979</v>
      </c>
      <c r="C88" s="242">
        <v>35</v>
      </c>
      <c r="D88" s="157" t="s">
        <v>779</v>
      </c>
      <c r="E88" s="117"/>
    </row>
    <row r="89" spans="2:5" s="129" customFormat="1">
      <c r="B89" s="241">
        <v>42979</v>
      </c>
      <c r="C89" s="242">
        <v>38</v>
      </c>
      <c r="D89" s="157" t="s">
        <v>779</v>
      </c>
      <c r="E89" s="117"/>
    </row>
    <row r="90" spans="2:5" s="129" customFormat="1">
      <c r="B90" s="241">
        <v>42979</v>
      </c>
      <c r="C90" s="242">
        <v>39.299999999999997</v>
      </c>
      <c r="D90" s="157" t="s">
        <v>779</v>
      </c>
      <c r="E90" s="117"/>
    </row>
    <row r="91" spans="2:5" s="129" customFormat="1">
      <c r="B91" s="241">
        <v>42979</v>
      </c>
      <c r="C91" s="242">
        <v>40</v>
      </c>
      <c r="D91" s="157" t="s">
        <v>779</v>
      </c>
      <c r="E91" s="117"/>
    </row>
    <row r="92" spans="2:5" s="129" customFormat="1">
      <c r="B92" s="241">
        <v>42979</v>
      </c>
      <c r="C92" s="242">
        <v>43</v>
      </c>
      <c r="D92" s="157" t="s">
        <v>779</v>
      </c>
      <c r="E92" s="117"/>
    </row>
    <row r="93" spans="2:5" s="129" customFormat="1">
      <c r="B93" s="241">
        <v>42979</v>
      </c>
      <c r="C93" s="242">
        <v>44.58</v>
      </c>
      <c r="D93" s="157" t="s">
        <v>779</v>
      </c>
      <c r="E93" s="117"/>
    </row>
    <row r="94" spans="2:5" s="129" customFormat="1">
      <c r="B94" s="241">
        <v>42979</v>
      </c>
      <c r="C94" s="242">
        <v>47</v>
      </c>
      <c r="D94" s="157" t="s">
        <v>779</v>
      </c>
      <c r="E94" s="117"/>
    </row>
    <row r="95" spans="2:5" s="129" customFormat="1">
      <c r="B95" s="241">
        <v>42979</v>
      </c>
      <c r="C95" s="242">
        <v>47</v>
      </c>
      <c r="D95" s="157" t="s">
        <v>779</v>
      </c>
      <c r="E95" s="117"/>
    </row>
    <row r="96" spans="2:5" s="129" customFormat="1">
      <c r="B96" s="241">
        <v>42979</v>
      </c>
      <c r="C96" s="242">
        <v>47</v>
      </c>
      <c r="D96" s="157" t="s">
        <v>779</v>
      </c>
      <c r="E96" s="117"/>
    </row>
    <row r="97" spans="2:5" s="129" customFormat="1">
      <c r="B97" s="241">
        <v>42979</v>
      </c>
      <c r="C97" s="242">
        <v>50</v>
      </c>
      <c r="D97" s="157" t="s">
        <v>779</v>
      </c>
      <c r="E97" s="117"/>
    </row>
    <row r="98" spans="2:5" s="129" customFormat="1">
      <c r="B98" s="241">
        <v>42979</v>
      </c>
      <c r="C98" s="242">
        <v>50</v>
      </c>
      <c r="D98" s="157" t="s">
        <v>779</v>
      </c>
      <c r="E98" s="117"/>
    </row>
    <row r="99" spans="2:5" s="129" customFormat="1">
      <c r="B99" s="241">
        <v>42979</v>
      </c>
      <c r="C99" s="242">
        <v>57.5</v>
      </c>
      <c r="D99" s="157" t="s">
        <v>779</v>
      </c>
      <c r="E99" s="117"/>
    </row>
    <row r="100" spans="2:5" s="129" customFormat="1">
      <c r="B100" s="241">
        <v>42979</v>
      </c>
      <c r="C100" s="242">
        <v>60</v>
      </c>
      <c r="D100" s="157" t="s">
        <v>779</v>
      </c>
      <c r="E100" s="117"/>
    </row>
    <row r="101" spans="2:5" s="129" customFormat="1">
      <c r="B101" s="241">
        <v>42979</v>
      </c>
      <c r="C101" s="242">
        <v>60</v>
      </c>
      <c r="D101" s="157" t="s">
        <v>779</v>
      </c>
      <c r="E101" s="117"/>
    </row>
    <row r="102" spans="2:5" s="129" customFormat="1">
      <c r="B102" s="241">
        <v>42979</v>
      </c>
      <c r="C102" s="242">
        <v>80</v>
      </c>
      <c r="D102" s="157" t="s">
        <v>779</v>
      </c>
      <c r="E102" s="117"/>
    </row>
    <row r="103" spans="2:5" s="129" customFormat="1">
      <c r="B103" s="241">
        <v>42979</v>
      </c>
      <c r="C103" s="242">
        <v>97</v>
      </c>
      <c r="D103" s="157" t="s">
        <v>779</v>
      </c>
      <c r="E103" s="117"/>
    </row>
    <row r="104" spans="2:5" s="129" customFormat="1">
      <c r="B104" s="241">
        <v>42979</v>
      </c>
      <c r="C104" s="242">
        <v>150</v>
      </c>
      <c r="D104" s="157" t="s">
        <v>779</v>
      </c>
      <c r="E104" s="117"/>
    </row>
    <row r="105" spans="2:5" s="129" customFormat="1">
      <c r="B105" s="241">
        <v>42979</v>
      </c>
      <c r="C105" s="242">
        <v>150.15</v>
      </c>
      <c r="D105" s="243" t="s">
        <v>780</v>
      </c>
      <c r="E105" s="117"/>
    </row>
    <row r="106" spans="2:5" s="129" customFormat="1">
      <c r="B106" s="241">
        <v>42979</v>
      </c>
      <c r="C106" s="242">
        <v>275</v>
      </c>
      <c r="D106" s="157" t="s">
        <v>779</v>
      </c>
      <c r="E106" s="117"/>
    </row>
    <row r="107" spans="2:5" s="129" customFormat="1">
      <c r="B107" s="241">
        <v>42979</v>
      </c>
      <c r="C107" s="242">
        <v>373.44</v>
      </c>
      <c r="D107" s="243" t="s">
        <v>780</v>
      </c>
      <c r="E107" s="117"/>
    </row>
    <row r="108" spans="2:5" s="129" customFormat="1">
      <c r="B108" s="241">
        <v>42979</v>
      </c>
      <c r="C108" s="242">
        <v>582</v>
      </c>
      <c r="D108" s="243" t="s">
        <v>780</v>
      </c>
      <c r="E108" s="117"/>
    </row>
    <row r="109" spans="2:5" s="129" customFormat="1">
      <c r="B109" s="241">
        <v>42979</v>
      </c>
      <c r="C109" s="242">
        <v>995</v>
      </c>
      <c r="D109" s="243" t="s">
        <v>780</v>
      </c>
      <c r="E109" s="117"/>
    </row>
    <row r="110" spans="2:5" s="129" customFormat="1">
      <c r="B110" s="241">
        <v>42979</v>
      </c>
      <c r="C110" s="242">
        <v>4850</v>
      </c>
      <c r="D110" s="243" t="s">
        <v>780</v>
      </c>
      <c r="E110" s="117"/>
    </row>
    <row r="111" spans="2:5" s="129" customFormat="1">
      <c r="B111" s="241">
        <v>42982</v>
      </c>
      <c r="C111" s="242">
        <v>0.08</v>
      </c>
      <c r="D111" s="157" t="s">
        <v>779</v>
      </c>
      <c r="E111" s="117"/>
    </row>
    <row r="112" spans="2:5" s="129" customFormat="1">
      <c r="B112" s="241">
        <v>42982</v>
      </c>
      <c r="C112" s="242">
        <v>0.24</v>
      </c>
      <c r="D112" s="157" t="s">
        <v>779</v>
      </c>
      <c r="E112" s="117"/>
    </row>
    <row r="113" spans="2:5" s="129" customFormat="1">
      <c r="B113" s="241">
        <v>42982</v>
      </c>
      <c r="C113" s="242">
        <v>0.24</v>
      </c>
      <c r="D113" s="157" t="s">
        <v>779</v>
      </c>
      <c r="E113" s="117"/>
    </row>
    <row r="114" spans="2:5" s="129" customFormat="1">
      <c r="B114" s="241">
        <v>42982</v>
      </c>
      <c r="C114" s="242">
        <v>0.25</v>
      </c>
      <c r="D114" s="157" t="s">
        <v>779</v>
      </c>
      <c r="E114" s="117"/>
    </row>
    <row r="115" spans="2:5" s="129" customFormat="1">
      <c r="B115" s="241">
        <v>42982</v>
      </c>
      <c r="C115" s="242">
        <v>0.28000000000000003</v>
      </c>
      <c r="D115" s="157" t="s">
        <v>779</v>
      </c>
      <c r="E115" s="117"/>
    </row>
    <row r="116" spans="2:5" s="129" customFormat="1">
      <c r="B116" s="241">
        <v>42982</v>
      </c>
      <c r="C116" s="242">
        <v>0.38</v>
      </c>
      <c r="D116" s="157" t="s">
        <v>779</v>
      </c>
      <c r="E116" s="117"/>
    </row>
    <row r="117" spans="2:5" s="129" customFormat="1">
      <c r="B117" s="241">
        <v>42982</v>
      </c>
      <c r="C117" s="242">
        <v>0.38</v>
      </c>
      <c r="D117" s="157" t="s">
        <v>779</v>
      </c>
      <c r="E117" s="117"/>
    </row>
    <row r="118" spans="2:5" s="129" customFormat="1">
      <c r="B118" s="241">
        <v>42982</v>
      </c>
      <c r="C118" s="242">
        <v>0.38</v>
      </c>
      <c r="D118" s="157" t="s">
        <v>779</v>
      </c>
      <c r="E118" s="117"/>
    </row>
    <row r="119" spans="2:5" s="129" customFormat="1">
      <c r="B119" s="241">
        <v>42982</v>
      </c>
      <c r="C119" s="242">
        <v>0.42</v>
      </c>
      <c r="D119" s="157" t="s">
        <v>779</v>
      </c>
      <c r="E119" s="117"/>
    </row>
    <row r="120" spans="2:5" s="129" customFormat="1">
      <c r="B120" s="241">
        <v>42982</v>
      </c>
      <c r="C120" s="242">
        <v>0.51</v>
      </c>
      <c r="D120" s="157" t="s">
        <v>779</v>
      </c>
      <c r="E120" s="117"/>
    </row>
    <row r="121" spans="2:5" s="129" customFormat="1">
      <c r="B121" s="241">
        <v>42982</v>
      </c>
      <c r="C121" s="242">
        <v>0.51</v>
      </c>
      <c r="D121" s="157" t="s">
        <v>779</v>
      </c>
      <c r="E121" s="117"/>
    </row>
    <row r="122" spans="2:5" s="129" customFormat="1">
      <c r="B122" s="241">
        <v>42982</v>
      </c>
      <c r="C122" s="242">
        <v>0.51</v>
      </c>
      <c r="D122" s="157" t="s">
        <v>779</v>
      </c>
      <c r="E122" s="117"/>
    </row>
    <row r="123" spans="2:5" s="129" customFormat="1">
      <c r="B123" s="241">
        <v>42982</v>
      </c>
      <c r="C123" s="242">
        <v>0.51</v>
      </c>
      <c r="D123" s="157" t="s">
        <v>779</v>
      </c>
      <c r="E123" s="117"/>
    </row>
    <row r="124" spans="2:5" s="129" customFormat="1">
      <c r="B124" s="241">
        <v>42982</v>
      </c>
      <c r="C124" s="242">
        <v>0.52</v>
      </c>
      <c r="D124" s="157" t="s">
        <v>779</v>
      </c>
      <c r="E124" s="117"/>
    </row>
    <row r="125" spans="2:5" s="129" customFormat="1">
      <c r="B125" s="241">
        <v>42982</v>
      </c>
      <c r="C125" s="242">
        <v>0.75</v>
      </c>
      <c r="D125" s="157" t="s">
        <v>779</v>
      </c>
      <c r="E125" s="117"/>
    </row>
    <row r="126" spans="2:5" s="129" customFormat="1">
      <c r="B126" s="241">
        <v>42982</v>
      </c>
      <c r="C126" s="242">
        <v>0.84</v>
      </c>
      <c r="D126" s="157" t="s">
        <v>779</v>
      </c>
      <c r="E126" s="117"/>
    </row>
    <row r="127" spans="2:5" s="129" customFormat="1">
      <c r="B127" s="241">
        <v>42982</v>
      </c>
      <c r="C127" s="242">
        <v>1</v>
      </c>
      <c r="D127" s="157" t="s">
        <v>779</v>
      </c>
      <c r="E127" s="117"/>
    </row>
    <row r="128" spans="2:5" s="129" customFormat="1">
      <c r="B128" s="241">
        <v>42982</v>
      </c>
      <c r="C128" s="242">
        <v>1</v>
      </c>
      <c r="D128" s="157" t="s">
        <v>779</v>
      </c>
      <c r="E128" s="117"/>
    </row>
    <row r="129" spans="2:5" s="129" customFormat="1">
      <c r="B129" s="241">
        <v>42982</v>
      </c>
      <c r="C129" s="242">
        <v>1.19</v>
      </c>
      <c r="D129" s="157" t="s">
        <v>779</v>
      </c>
      <c r="E129" s="117"/>
    </row>
    <row r="130" spans="2:5" s="129" customFormat="1">
      <c r="B130" s="241">
        <v>42982</v>
      </c>
      <c r="C130" s="242">
        <v>1.64</v>
      </c>
      <c r="D130" s="157" t="s">
        <v>779</v>
      </c>
      <c r="E130" s="117"/>
    </row>
    <row r="131" spans="2:5" s="129" customFormat="1">
      <c r="B131" s="241">
        <v>42982</v>
      </c>
      <c r="C131" s="242">
        <v>2</v>
      </c>
      <c r="D131" s="157" t="s">
        <v>779</v>
      </c>
      <c r="E131" s="117"/>
    </row>
    <row r="132" spans="2:5" s="129" customFormat="1">
      <c r="B132" s="241">
        <v>42982</v>
      </c>
      <c r="C132" s="242">
        <v>2</v>
      </c>
      <c r="D132" s="157" t="s">
        <v>779</v>
      </c>
      <c r="E132" s="117"/>
    </row>
    <row r="133" spans="2:5" s="129" customFormat="1">
      <c r="B133" s="241">
        <v>42982</v>
      </c>
      <c r="C133" s="242">
        <v>2</v>
      </c>
      <c r="D133" s="157" t="s">
        <v>779</v>
      </c>
      <c r="E133" s="117"/>
    </row>
    <row r="134" spans="2:5" s="129" customFormat="1">
      <c r="B134" s="241">
        <v>42982</v>
      </c>
      <c r="C134" s="242">
        <v>2</v>
      </c>
      <c r="D134" s="157" t="s">
        <v>779</v>
      </c>
      <c r="E134" s="117"/>
    </row>
    <row r="135" spans="2:5" s="129" customFormat="1">
      <c r="B135" s="241">
        <v>42982</v>
      </c>
      <c r="C135" s="242">
        <v>2</v>
      </c>
      <c r="D135" s="157" t="s">
        <v>779</v>
      </c>
      <c r="E135" s="117"/>
    </row>
    <row r="136" spans="2:5" s="129" customFormat="1">
      <c r="B136" s="241">
        <v>42982</v>
      </c>
      <c r="C136" s="242">
        <v>2.5</v>
      </c>
      <c r="D136" s="157" t="s">
        <v>779</v>
      </c>
      <c r="E136" s="117"/>
    </row>
    <row r="137" spans="2:5" s="129" customFormat="1">
      <c r="B137" s="241">
        <v>42982</v>
      </c>
      <c r="C137" s="242">
        <v>3.1</v>
      </c>
      <c r="D137" s="157" t="s">
        <v>779</v>
      </c>
      <c r="E137" s="117"/>
    </row>
    <row r="138" spans="2:5" s="129" customFormat="1">
      <c r="B138" s="241">
        <v>42982</v>
      </c>
      <c r="C138" s="242">
        <v>3.86</v>
      </c>
      <c r="D138" s="157" t="s">
        <v>779</v>
      </c>
      <c r="E138" s="117"/>
    </row>
    <row r="139" spans="2:5" s="129" customFormat="1">
      <c r="B139" s="241">
        <v>42982</v>
      </c>
      <c r="C139" s="242">
        <v>4</v>
      </c>
      <c r="D139" s="157" t="s">
        <v>779</v>
      </c>
      <c r="E139" s="117"/>
    </row>
    <row r="140" spans="2:5" s="129" customFormat="1">
      <c r="B140" s="241">
        <v>42982</v>
      </c>
      <c r="C140" s="242">
        <v>4</v>
      </c>
      <c r="D140" s="157" t="s">
        <v>779</v>
      </c>
      <c r="E140" s="117"/>
    </row>
    <row r="141" spans="2:5" s="129" customFormat="1">
      <c r="B141" s="241">
        <v>42982</v>
      </c>
      <c r="C141" s="242">
        <v>4.8499999999999996</v>
      </c>
      <c r="D141" s="243" t="s">
        <v>780</v>
      </c>
      <c r="E141" s="117"/>
    </row>
    <row r="142" spans="2:5" s="129" customFormat="1">
      <c r="B142" s="241">
        <v>42982</v>
      </c>
      <c r="C142" s="242">
        <v>5</v>
      </c>
      <c r="D142" s="157" t="s">
        <v>779</v>
      </c>
      <c r="E142" s="117"/>
    </row>
    <row r="143" spans="2:5" s="129" customFormat="1">
      <c r="B143" s="241">
        <v>42982</v>
      </c>
      <c r="C143" s="242">
        <v>5</v>
      </c>
      <c r="D143" s="157" t="s">
        <v>779</v>
      </c>
      <c r="E143" s="117"/>
    </row>
    <row r="144" spans="2:5" s="129" customFormat="1">
      <c r="B144" s="241">
        <v>42982</v>
      </c>
      <c r="C144" s="242">
        <v>5</v>
      </c>
      <c r="D144" s="157" t="s">
        <v>779</v>
      </c>
      <c r="E144" s="117"/>
    </row>
    <row r="145" spans="2:5" s="129" customFormat="1">
      <c r="B145" s="241">
        <v>42982</v>
      </c>
      <c r="C145" s="242">
        <v>5</v>
      </c>
      <c r="D145" s="157" t="s">
        <v>779</v>
      </c>
      <c r="E145" s="117"/>
    </row>
    <row r="146" spans="2:5" s="129" customFormat="1">
      <c r="B146" s="241">
        <v>42982</v>
      </c>
      <c r="C146" s="242">
        <v>5</v>
      </c>
      <c r="D146" s="157" t="s">
        <v>779</v>
      </c>
      <c r="E146" s="117"/>
    </row>
    <row r="147" spans="2:5" s="129" customFormat="1">
      <c r="B147" s="241">
        <v>42982</v>
      </c>
      <c r="C147" s="242">
        <v>5.25</v>
      </c>
      <c r="D147" s="157" t="s">
        <v>779</v>
      </c>
      <c r="E147" s="117"/>
    </row>
    <row r="148" spans="2:5" s="129" customFormat="1">
      <c r="B148" s="241">
        <v>42982</v>
      </c>
      <c r="C148" s="242">
        <v>5.3</v>
      </c>
      <c r="D148" s="157" t="s">
        <v>779</v>
      </c>
      <c r="E148" s="117"/>
    </row>
    <row r="149" spans="2:5" s="129" customFormat="1">
      <c r="B149" s="241">
        <v>42982</v>
      </c>
      <c r="C149" s="242">
        <v>6</v>
      </c>
      <c r="D149" s="157" t="s">
        <v>779</v>
      </c>
      <c r="E149" s="117"/>
    </row>
    <row r="150" spans="2:5" s="129" customFormat="1">
      <c r="B150" s="241">
        <v>42982</v>
      </c>
      <c r="C150" s="242">
        <v>6</v>
      </c>
      <c r="D150" s="157" t="s">
        <v>779</v>
      </c>
      <c r="E150" s="117"/>
    </row>
    <row r="151" spans="2:5" s="129" customFormat="1">
      <c r="B151" s="241">
        <v>42982</v>
      </c>
      <c r="C151" s="242">
        <v>6.36</v>
      </c>
      <c r="D151" s="157" t="s">
        <v>779</v>
      </c>
      <c r="E151" s="117"/>
    </row>
    <row r="152" spans="2:5" s="129" customFormat="1">
      <c r="B152" s="241">
        <v>42982</v>
      </c>
      <c r="C152" s="242">
        <v>7</v>
      </c>
      <c r="D152" s="157" t="s">
        <v>779</v>
      </c>
      <c r="E152" s="117"/>
    </row>
    <row r="153" spans="2:5" s="129" customFormat="1">
      <c r="B153" s="241">
        <v>42982</v>
      </c>
      <c r="C153" s="242">
        <v>7</v>
      </c>
      <c r="D153" s="157" t="s">
        <v>779</v>
      </c>
      <c r="E153" s="117"/>
    </row>
    <row r="154" spans="2:5" s="129" customFormat="1">
      <c r="B154" s="241">
        <v>42982</v>
      </c>
      <c r="C154" s="242">
        <v>8.1300000000000008</v>
      </c>
      <c r="D154" s="157" t="s">
        <v>779</v>
      </c>
      <c r="E154" s="117"/>
    </row>
    <row r="155" spans="2:5" s="129" customFormat="1">
      <c r="B155" s="241">
        <v>42982</v>
      </c>
      <c r="C155" s="242">
        <v>8.59</v>
      </c>
      <c r="D155" s="157" t="s">
        <v>779</v>
      </c>
      <c r="E155" s="117"/>
    </row>
    <row r="156" spans="2:5" s="129" customFormat="1">
      <c r="B156" s="241">
        <v>42982</v>
      </c>
      <c r="C156" s="242">
        <v>9</v>
      </c>
      <c r="D156" s="157" t="s">
        <v>779</v>
      </c>
      <c r="E156" s="117"/>
    </row>
    <row r="157" spans="2:5" s="129" customFormat="1">
      <c r="B157" s="241">
        <v>42982</v>
      </c>
      <c r="C157" s="242">
        <v>9</v>
      </c>
      <c r="D157" s="157" t="s">
        <v>779</v>
      </c>
      <c r="E157" s="117"/>
    </row>
    <row r="158" spans="2:5" s="129" customFormat="1">
      <c r="B158" s="241">
        <v>42982</v>
      </c>
      <c r="C158" s="242">
        <v>9</v>
      </c>
      <c r="D158" s="157" t="s">
        <v>779</v>
      </c>
      <c r="E158" s="117"/>
    </row>
    <row r="159" spans="2:5" s="129" customFormat="1">
      <c r="B159" s="241">
        <v>42982</v>
      </c>
      <c r="C159" s="242">
        <v>9</v>
      </c>
      <c r="D159" s="157" t="s">
        <v>779</v>
      </c>
      <c r="E159" s="117"/>
    </row>
    <row r="160" spans="2:5" s="129" customFormat="1">
      <c r="B160" s="241">
        <v>42982</v>
      </c>
      <c r="C160" s="242">
        <v>9</v>
      </c>
      <c r="D160" s="157" t="s">
        <v>779</v>
      </c>
      <c r="E160" s="117"/>
    </row>
    <row r="161" spans="2:5" s="129" customFormat="1">
      <c r="B161" s="241">
        <v>42982</v>
      </c>
      <c r="C161" s="242">
        <v>9.16</v>
      </c>
      <c r="D161" s="157" t="s">
        <v>779</v>
      </c>
      <c r="E161" s="117"/>
    </row>
    <row r="162" spans="2:5" s="129" customFormat="1">
      <c r="B162" s="241">
        <v>42982</v>
      </c>
      <c r="C162" s="242">
        <v>10</v>
      </c>
      <c r="D162" s="157" t="s">
        <v>779</v>
      </c>
      <c r="E162" s="117"/>
    </row>
    <row r="163" spans="2:5" s="129" customFormat="1">
      <c r="B163" s="241">
        <v>42982</v>
      </c>
      <c r="C163" s="242">
        <v>10</v>
      </c>
      <c r="D163" s="243" t="s">
        <v>780</v>
      </c>
      <c r="E163" s="117"/>
    </row>
    <row r="164" spans="2:5" s="129" customFormat="1">
      <c r="B164" s="241">
        <v>42982</v>
      </c>
      <c r="C164" s="242">
        <v>10</v>
      </c>
      <c r="D164" s="157" t="s">
        <v>779</v>
      </c>
      <c r="E164" s="117"/>
    </row>
    <row r="165" spans="2:5" s="129" customFormat="1">
      <c r="B165" s="241">
        <v>42982</v>
      </c>
      <c r="C165" s="242">
        <v>10</v>
      </c>
      <c r="D165" s="157" t="s">
        <v>779</v>
      </c>
      <c r="E165" s="117"/>
    </row>
    <row r="166" spans="2:5" s="129" customFormat="1">
      <c r="B166" s="241">
        <v>42982</v>
      </c>
      <c r="C166" s="242">
        <v>10</v>
      </c>
      <c r="D166" s="157" t="s">
        <v>779</v>
      </c>
      <c r="E166" s="117"/>
    </row>
    <row r="167" spans="2:5" s="129" customFormat="1">
      <c r="B167" s="241">
        <v>42982</v>
      </c>
      <c r="C167" s="242">
        <v>10</v>
      </c>
      <c r="D167" s="157" t="s">
        <v>779</v>
      </c>
      <c r="E167" s="117"/>
    </row>
    <row r="168" spans="2:5" s="129" customFormat="1">
      <c r="B168" s="241">
        <v>42982</v>
      </c>
      <c r="C168" s="242">
        <v>10</v>
      </c>
      <c r="D168" s="157" t="s">
        <v>779</v>
      </c>
      <c r="E168" s="117"/>
    </row>
    <row r="169" spans="2:5" s="129" customFormat="1">
      <c r="B169" s="241">
        <v>42982</v>
      </c>
      <c r="C169" s="242">
        <v>11.87</v>
      </c>
      <c r="D169" s="157" t="s">
        <v>779</v>
      </c>
      <c r="E169" s="117"/>
    </row>
    <row r="170" spans="2:5" s="129" customFormat="1">
      <c r="B170" s="241">
        <v>42982</v>
      </c>
      <c r="C170" s="242">
        <v>12.04</v>
      </c>
      <c r="D170" s="157" t="s">
        <v>779</v>
      </c>
      <c r="E170" s="117"/>
    </row>
    <row r="171" spans="2:5" s="129" customFormat="1">
      <c r="B171" s="241">
        <v>42982</v>
      </c>
      <c r="C171" s="242">
        <v>12.5</v>
      </c>
      <c r="D171" s="157" t="s">
        <v>779</v>
      </c>
      <c r="E171" s="117"/>
    </row>
    <row r="172" spans="2:5" s="129" customFormat="1">
      <c r="B172" s="241">
        <v>42982</v>
      </c>
      <c r="C172" s="242">
        <v>12.57</v>
      </c>
      <c r="D172" s="157" t="s">
        <v>779</v>
      </c>
      <c r="E172" s="117"/>
    </row>
    <row r="173" spans="2:5" s="129" customFormat="1">
      <c r="B173" s="241">
        <v>42982</v>
      </c>
      <c r="C173" s="242">
        <v>13</v>
      </c>
      <c r="D173" s="157" t="s">
        <v>779</v>
      </c>
      <c r="E173" s="117"/>
    </row>
    <row r="174" spans="2:5" s="129" customFormat="1">
      <c r="B174" s="241">
        <v>42982</v>
      </c>
      <c r="C174" s="242">
        <v>13</v>
      </c>
      <c r="D174" s="157" t="s">
        <v>779</v>
      </c>
      <c r="E174" s="117"/>
    </row>
    <row r="175" spans="2:5" s="129" customFormat="1">
      <c r="B175" s="241">
        <v>42982</v>
      </c>
      <c r="C175" s="242">
        <v>14.54</v>
      </c>
      <c r="D175" s="157" t="s">
        <v>779</v>
      </c>
      <c r="E175" s="117"/>
    </row>
    <row r="176" spans="2:5" s="129" customFormat="1">
      <c r="B176" s="241">
        <v>42982</v>
      </c>
      <c r="C176" s="242">
        <v>15</v>
      </c>
      <c r="D176" s="157" t="s">
        <v>779</v>
      </c>
      <c r="E176" s="117"/>
    </row>
    <row r="177" spans="2:5" s="129" customFormat="1">
      <c r="B177" s="241">
        <v>42982</v>
      </c>
      <c r="C177" s="242">
        <v>15</v>
      </c>
      <c r="D177" s="157" t="s">
        <v>779</v>
      </c>
      <c r="E177" s="117"/>
    </row>
    <row r="178" spans="2:5" s="129" customFormat="1">
      <c r="B178" s="241">
        <v>42982</v>
      </c>
      <c r="C178" s="242">
        <v>16.09</v>
      </c>
      <c r="D178" s="157" t="s">
        <v>779</v>
      </c>
      <c r="E178" s="117"/>
    </row>
    <row r="179" spans="2:5" s="129" customFormat="1">
      <c r="B179" s="241">
        <v>42982</v>
      </c>
      <c r="C179" s="242">
        <v>19</v>
      </c>
      <c r="D179" s="157" t="s">
        <v>779</v>
      </c>
      <c r="E179" s="117"/>
    </row>
    <row r="180" spans="2:5" s="129" customFormat="1">
      <c r="B180" s="241">
        <v>42982</v>
      </c>
      <c r="C180" s="242">
        <v>20</v>
      </c>
      <c r="D180" s="157" t="s">
        <v>779</v>
      </c>
      <c r="E180" s="117"/>
    </row>
    <row r="181" spans="2:5" s="129" customFormat="1">
      <c r="B181" s="241">
        <v>42982</v>
      </c>
      <c r="C181" s="242">
        <v>21</v>
      </c>
      <c r="D181" s="157" t="s">
        <v>779</v>
      </c>
      <c r="E181" s="117"/>
    </row>
    <row r="182" spans="2:5" s="129" customFormat="1">
      <c r="B182" s="241">
        <v>42982</v>
      </c>
      <c r="C182" s="242">
        <v>21.91</v>
      </c>
      <c r="D182" s="157" t="s">
        <v>779</v>
      </c>
      <c r="E182" s="117"/>
    </row>
    <row r="183" spans="2:5" s="129" customFormat="1">
      <c r="B183" s="241">
        <v>42982</v>
      </c>
      <c r="C183" s="242">
        <v>22.95</v>
      </c>
      <c r="D183" s="157" t="s">
        <v>779</v>
      </c>
      <c r="E183" s="117"/>
    </row>
    <row r="184" spans="2:5" s="129" customFormat="1">
      <c r="B184" s="241">
        <v>42982</v>
      </c>
      <c r="C184" s="242">
        <v>24</v>
      </c>
      <c r="D184" s="157" t="s">
        <v>779</v>
      </c>
      <c r="E184" s="117"/>
    </row>
    <row r="185" spans="2:5" s="129" customFormat="1">
      <c r="B185" s="241">
        <v>42982</v>
      </c>
      <c r="C185" s="242">
        <v>25</v>
      </c>
      <c r="D185" s="157" t="s">
        <v>779</v>
      </c>
      <c r="E185" s="117"/>
    </row>
    <row r="186" spans="2:5" s="129" customFormat="1">
      <c r="B186" s="241">
        <v>42982</v>
      </c>
      <c r="C186" s="242">
        <v>25</v>
      </c>
      <c r="D186" s="157" t="s">
        <v>779</v>
      </c>
      <c r="E186" s="117"/>
    </row>
    <row r="187" spans="2:5" s="129" customFormat="1">
      <c r="B187" s="241">
        <v>42982</v>
      </c>
      <c r="C187" s="242">
        <v>25</v>
      </c>
      <c r="D187" s="157" t="s">
        <v>779</v>
      </c>
      <c r="E187" s="117"/>
    </row>
    <row r="188" spans="2:5" s="129" customFormat="1">
      <c r="B188" s="241">
        <v>42982</v>
      </c>
      <c r="C188" s="242">
        <v>25</v>
      </c>
      <c r="D188" s="157" t="s">
        <v>779</v>
      </c>
      <c r="E188" s="117"/>
    </row>
    <row r="189" spans="2:5" s="129" customFormat="1">
      <c r="B189" s="241">
        <v>42982</v>
      </c>
      <c r="C189" s="242">
        <v>25</v>
      </c>
      <c r="D189" s="157" t="s">
        <v>779</v>
      </c>
      <c r="E189" s="117"/>
    </row>
    <row r="190" spans="2:5">
      <c r="B190" s="155">
        <v>42982</v>
      </c>
      <c r="C190" s="156">
        <v>25</v>
      </c>
      <c r="D190" s="157" t="s">
        <v>779</v>
      </c>
      <c r="E190" s="117"/>
    </row>
    <row r="191" spans="2:5">
      <c r="B191" s="155">
        <v>42982</v>
      </c>
      <c r="C191" s="156">
        <v>25</v>
      </c>
      <c r="D191" s="157" t="s">
        <v>779</v>
      </c>
      <c r="E191" s="117"/>
    </row>
    <row r="192" spans="2:5">
      <c r="B192" s="155">
        <v>42982</v>
      </c>
      <c r="C192" s="156">
        <v>25</v>
      </c>
      <c r="D192" s="157" t="s">
        <v>779</v>
      </c>
      <c r="E192" s="117"/>
    </row>
    <row r="193" spans="2:5">
      <c r="B193" s="155">
        <v>42982</v>
      </c>
      <c r="C193" s="156">
        <v>25</v>
      </c>
      <c r="D193" s="157" t="s">
        <v>779</v>
      </c>
      <c r="E193" s="117"/>
    </row>
    <row r="194" spans="2:5">
      <c r="B194" s="155">
        <v>42982</v>
      </c>
      <c r="C194" s="156">
        <v>27.02</v>
      </c>
      <c r="D194" s="157" t="s">
        <v>779</v>
      </c>
      <c r="E194" s="117"/>
    </row>
    <row r="195" spans="2:5">
      <c r="B195" s="155">
        <v>42982</v>
      </c>
      <c r="C195" s="156">
        <v>30</v>
      </c>
      <c r="D195" s="157" t="s">
        <v>779</v>
      </c>
      <c r="E195" s="117"/>
    </row>
    <row r="196" spans="2:5">
      <c r="B196" s="155">
        <v>42982</v>
      </c>
      <c r="C196" s="156">
        <v>30</v>
      </c>
      <c r="D196" s="157" t="s">
        <v>779</v>
      </c>
      <c r="E196" s="117"/>
    </row>
    <row r="197" spans="2:5">
      <c r="B197" s="155">
        <v>42982</v>
      </c>
      <c r="C197" s="156">
        <v>30</v>
      </c>
      <c r="D197" s="157" t="s">
        <v>779</v>
      </c>
      <c r="E197" s="117"/>
    </row>
    <row r="198" spans="2:5">
      <c r="B198" s="155">
        <v>42982</v>
      </c>
      <c r="C198" s="156">
        <v>30</v>
      </c>
      <c r="D198" s="157" t="s">
        <v>779</v>
      </c>
      <c r="E198" s="117"/>
    </row>
    <row r="199" spans="2:5">
      <c r="B199" s="155">
        <v>42982</v>
      </c>
      <c r="C199" s="156">
        <v>30</v>
      </c>
      <c r="D199" s="157" t="s">
        <v>779</v>
      </c>
      <c r="E199" s="117"/>
    </row>
    <row r="200" spans="2:5">
      <c r="B200" s="155">
        <v>42982</v>
      </c>
      <c r="C200" s="156">
        <v>30</v>
      </c>
      <c r="D200" s="157" t="s">
        <v>779</v>
      </c>
      <c r="E200" s="117"/>
    </row>
    <row r="201" spans="2:5">
      <c r="B201" s="155">
        <v>42982</v>
      </c>
      <c r="C201" s="156">
        <v>37.5</v>
      </c>
      <c r="D201" s="157" t="s">
        <v>779</v>
      </c>
      <c r="E201" s="117"/>
    </row>
    <row r="202" spans="2:5">
      <c r="B202" s="155">
        <v>42982</v>
      </c>
      <c r="C202" s="156">
        <v>37.5</v>
      </c>
      <c r="D202" s="157" t="s">
        <v>779</v>
      </c>
      <c r="E202" s="117"/>
    </row>
    <row r="203" spans="2:5">
      <c r="B203" s="155">
        <v>42982</v>
      </c>
      <c r="C203" s="156">
        <v>45</v>
      </c>
      <c r="D203" s="157" t="s">
        <v>779</v>
      </c>
      <c r="E203" s="117"/>
    </row>
    <row r="204" spans="2:5">
      <c r="B204" s="155">
        <v>42982</v>
      </c>
      <c r="C204" s="156">
        <v>47</v>
      </c>
      <c r="D204" s="157" t="s">
        <v>779</v>
      </c>
      <c r="E204" s="117"/>
    </row>
    <row r="205" spans="2:5">
      <c r="B205" s="155">
        <v>42982</v>
      </c>
      <c r="C205" s="156">
        <v>48.5</v>
      </c>
      <c r="D205" s="243" t="s">
        <v>780</v>
      </c>
      <c r="E205" s="117"/>
    </row>
    <row r="206" spans="2:5">
      <c r="B206" s="155">
        <v>42982</v>
      </c>
      <c r="C206" s="156">
        <v>50</v>
      </c>
      <c r="D206" s="157" t="s">
        <v>779</v>
      </c>
      <c r="E206" s="117"/>
    </row>
    <row r="207" spans="2:5">
      <c r="B207" s="155">
        <v>42982</v>
      </c>
      <c r="C207" s="156">
        <v>50</v>
      </c>
      <c r="D207" s="157" t="s">
        <v>779</v>
      </c>
      <c r="E207" s="117"/>
    </row>
    <row r="208" spans="2:5">
      <c r="B208" s="155">
        <v>42982</v>
      </c>
      <c r="C208" s="156">
        <v>50</v>
      </c>
      <c r="D208" s="157" t="s">
        <v>779</v>
      </c>
      <c r="E208" s="117"/>
    </row>
    <row r="209" spans="2:5">
      <c r="B209" s="155">
        <v>42982</v>
      </c>
      <c r="C209" s="156">
        <v>50</v>
      </c>
      <c r="D209" s="157" t="s">
        <v>779</v>
      </c>
      <c r="E209" s="117"/>
    </row>
    <row r="210" spans="2:5">
      <c r="B210" s="155">
        <v>42982</v>
      </c>
      <c r="C210" s="156">
        <v>50</v>
      </c>
      <c r="D210" s="157" t="s">
        <v>779</v>
      </c>
      <c r="E210" s="117"/>
    </row>
    <row r="211" spans="2:5">
      <c r="B211" s="155">
        <v>42982</v>
      </c>
      <c r="C211" s="156">
        <v>50</v>
      </c>
      <c r="D211" s="157" t="s">
        <v>779</v>
      </c>
      <c r="E211" s="117"/>
    </row>
    <row r="212" spans="2:5">
      <c r="B212" s="155">
        <v>42982</v>
      </c>
      <c r="C212" s="156">
        <v>50</v>
      </c>
      <c r="D212" s="157" t="s">
        <v>779</v>
      </c>
      <c r="E212" s="117"/>
    </row>
    <row r="213" spans="2:5">
      <c r="B213" s="155">
        <v>42982</v>
      </c>
      <c r="C213" s="156">
        <v>50</v>
      </c>
      <c r="D213" s="157" t="s">
        <v>779</v>
      </c>
      <c r="E213" s="117"/>
    </row>
    <row r="214" spans="2:5">
      <c r="B214" s="155">
        <v>42982</v>
      </c>
      <c r="C214" s="156">
        <v>50</v>
      </c>
      <c r="D214" s="157" t="s">
        <v>779</v>
      </c>
      <c r="E214" s="117"/>
    </row>
    <row r="215" spans="2:5">
      <c r="B215" s="155">
        <v>42982</v>
      </c>
      <c r="C215" s="156">
        <v>50</v>
      </c>
      <c r="D215" s="157" t="s">
        <v>779</v>
      </c>
      <c r="E215" s="117"/>
    </row>
    <row r="216" spans="2:5">
      <c r="B216" s="155">
        <v>42982</v>
      </c>
      <c r="C216" s="156">
        <v>50</v>
      </c>
      <c r="D216" s="157" t="s">
        <v>779</v>
      </c>
      <c r="E216" s="117"/>
    </row>
    <row r="217" spans="2:5">
      <c r="B217" s="155">
        <v>42982</v>
      </c>
      <c r="C217" s="156">
        <v>50</v>
      </c>
      <c r="D217" s="157" t="s">
        <v>779</v>
      </c>
      <c r="E217" s="117"/>
    </row>
    <row r="218" spans="2:5">
      <c r="B218" s="155">
        <v>42982</v>
      </c>
      <c r="C218" s="156">
        <v>50</v>
      </c>
      <c r="D218" s="157" t="s">
        <v>779</v>
      </c>
      <c r="E218" s="117"/>
    </row>
    <row r="219" spans="2:5">
      <c r="B219" s="155">
        <v>42982</v>
      </c>
      <c r="C219" s="156">
        <v>50</v>
      </c>
      <c r="D219" s="157" t="s">
        <v>779</v>
      </c>
      <c r="E219" s="117"/>
    </row>
    <row r="220" spans="2:5">
      <c r="B220" s="155">
        <v>42982</v>
      </c>
      <c r="C220" s="156">
        <v>50</v>
      </c>
      <c r="D220" s="157" t="s">
        <v>779</v>
      </c>
      <c r="E220" s="117"/>
    </row>
    <row r="221" spans="2:5">
      <c r="B221" s="155">
        <v>42982</v>
      </c>
      <c r="C221" s="156">
        <v>50</v>
      </c>
      <c r="D221" s="157" t="s">
        <v>779</v>
      </c>
      <c r="E221" s="117"/>
    </row>
    <row r="222" spans="2:5">
      <c r="B222" s="155">
        <v>42982</v>
      </c>
      <c r="C222" s="156">
        <v>55</v>
      </c>
      <c r="D222" s="157" t="s">
        <v>779</v>
      </c>
      <c r="E222" s="117"/>
    </row>
    <row r="223" spans="2:5">
      <c r="B223" s="155">
        <v>42982</v>
      </c>
      <c r="C223" s="156">
        <v>60</v>
      </c>
      <c r="D223" s="157" t="s">
        <v>779</v>
      </c>
      <c r="E223" s="117"/>
    </row>
    <row r="224" spans="2:5">
      <c r="B224" s="155">
        <v>42982</v>
      </c>
      <c r="C224" s="156">
        <v>60</v>
      </c>
      <c r="D224" s="157" t="s">
        <v>779</v>
      </c>
      <c r="E224" s="117"/>
    </row>
    <row r="225" spans="2:5">
      <c r="B225" s="155">
        <v>42982</v>
      </c>
      <c r="C225" s="156">
        <v>60</v>
      </c>
      <c r="D225" s="157" t="s">
        <v>779</v>
      </c>
      <c r="E225" s="117"/>
    </row>
    <row r="226" spans="2:5">
      <c r="B226" s="155">
        <v>42982</v>
      </c>
      <c r="C226" s="156">
        <v>61.09</v>
      </c>
      <c r="D226" s="157" t="s">
        <v>779</v>
      </c>
      <c r="E226" s="117"/>
    </row>
    <row r="227" spans="2:5">
      <c r="B227" s="155">
        <v>42982</v>
      </c>
      <c r="C227" s="156">
        <v>70</v>
      </c>
      <c r="D227" s="157" t="s">
        <v>779</v>
      </c>
      <c r="E227" s="117"/>
    </row>
    <row r="228" spans="2:5">
      <c r="B228" s="155">
        <v>42982</v>
      </c>
      <c r="C228" s="156">
        <v>71.650000000000006</v>
      </c>
      <c r="D228" s="157" t="s">
        <v>779</v>
      </c>
      <c r="E228" s="117"/>
    </row>
    <row r="229" spans="2:5">
      <c r="B229" s="155">
        <v>42982</v>
      </c>
      <c r="C229" s="156">
        <v>75</v>
      </c>
      <c r="D229" s="157" t="s">
        <v>779</v>
      </c>
      <c r="E229" s="117"/>
    </row>
    <row r="230" spans="2:5">
      <c r="B230" s="155">
        <v>42982</v>
      </c>
      <c r="C230" s="156">
        <v>75</v>
      </c>
      <c r="D230" s="157" t="s">
        <v>779</v>
      </c>
      <c r="E230" s="117"/>
    </row>
    <row r="231" spans="2:5">
      <c r="B231" s="155">
        <v>42982</v>
      </c>
      <c r="C231" s="156">
        <v>75</v>
      </c>
      <c r="D231" s="157" t="s">
        <v>779</v>
      </c>
    </row>
    <row r="232" spans="2:5">
      <c r="B232" s="155">
        <v>42982</v>
      </c>
      <c r="C232" s="156">
        <v>75</v>
      </c>
      <c r="D232" s="157" t="s">
        <v>779</v>
      </c>
    </row>
    <row r="233" spans="2:5">
      <c r="B233" s="155">
        <v>42982</v>
      </c>
      <c r="C233" s="156">
        <v>75</v>
      </c>
      <c r="D233" s="157" t="s">
        <v>779</v>
      </c>
    </row>
    <row r="234" spans="2:5">
      <c r="B234" s="155">
        <v>42982</v>
      </c>
      <c r="C234" s="156">
        <v>75</v>
      </c>
      <c r="D234" s="157" t="s">
        <v>779</v>
      </c>
    </row>
    <row r="235" spans="2:5">
      <c r="B235" s="155">
        <v>42982</v>
      </c>
      <c r="C235" s="156">
        <v>75</v>
      </c>
      <c r="D235" s="157" t="s">
        <v>779</v>
      </c>
    </row>
    <row r="236" spans="2:5">
      <c r="B236" s="155">
        <v>42982</v>
      </c>
      <c r="C236" s="156">
        <v>75</v>
      </c>
      <c r="D236" s="157" t="s">
        <v>779</v>
      </c>
    </row>
    <row r="237" spans="2:5">
      <c r="B237" s="155">
        <v>42982</v>
      </c>
      <c r="C237" s="156">
        <v>75</v>
      </c>
      <c r="D237" s="157" t="s">
        <v>779</v>
      </c>
    </row>
    <row r="238" spans="2:5">
      <c r="B238" s="155">
        <v>42982</v>
      </c>
      <c r="C238" s="156">
        <v>80</v>
      </c>
      <c r="D238" s="157" t="s">
        <v>779</v>
      </c>
    </row>
    <row r="239" spans="2:5">
      <c r="B239" s="155">
        <v>42982</v>
      </c>
      <c r="C239" s="156">
        <v>80</v>
      </c>
      <c r="D239" s="157" t="s">
        <v>779</v>
      </c>
    </row>
    <row r="240" spans="2:5">
      <c r="B240" s="155">
        <v>42982</v>
      </c>
      <c r="C240" s="156">
        <v>80</v>
      </c>
      <c r="D240" s="157" t="s">
        <v>779</v>
      </c>
    </row>
    <row r="241" spans="2:4">
      <c r="B241" s="155">
        <v>42982</v>
      </c>
      <c r="C241" s="156">
        <v>80</v>
      </c>
      <c r="D241" s="157" t="s">
        <v>779</v>
      </c>
    </row>
    <row r="242" spans="2:4">
      <c r="B242" s="155">
        <v>42982</v>
      </c>
      <c r="C242" s="156">
        <v>95</v>
      </c>
      <c r="D242" s="157" t="s">
        <v>779</v>
      </c>
    </row>
    <row r="243" spans="2:4">
      <c r="B243" s="155">
        <v>42982</v>
      </c>
      <c r="C243" s="156">
        <v>95</v>
      </c>
      <c r="D243" s="157" t="s">
        <v>779</v>
      </c>
    </row>
    <row r="244" spans="2:4">
      <c r="B244" s="155">
        <v>42982</v>
      </c>
      <c r="C244" s="156">
        <v>97</v>
      </c>
      <c r="D244" s="243" t="s">
        <v>780</v>
      </c>
    </row>
    <row r="245" spans="2:4">
      <c r="B245" s="155">
        <v>42982</v>
      </c>
      <c r="C245" s="156">
        <v>159.08000000000001</v>
      </c>
      <c r="D245" s="243" t="s">
        <v>780</v>
      </c>
    </row>
    <row r="246" spans="2:4">
      <c r="B246" s="155">
        <v>42982</v>
      </c>
      <c r="C246" s="156">
        <v>180</v>
      </c>
      <c r="D246" s="157" t="s">
        <v>779</v>
      </c>
    </row>
    <row r="247" spans="2:4">
      <c r="B247" s="155">
        <v>42982</v>
      </c>
      <c r="C247" s="156">
        <v>180</v>
      </c>
      <c r="D247" s="157" t="s">
        <v>779</v>
      </c>
    </row>
    <row r="248" spans="2:4">
      <c r="B248" s="155">
        <v>42982</v>
      </c>
      <c r="C248" s="156">
        <v>194</v>
      </c>
      <c r="D248" s="243" t="s">
        <v>780</v>
      </c>
    </row>
    <row r="249" spans="2:4">
      <c r="B249" s="155">
        <v>42982</v>
      </c>
      <c r="C249" s="156">
        <v>485</v>
      </c>
      <c r="D249" s="243" t="s">
        <v>780</v>
      </c>
    </row>
    <row r="250" spans="2:4">
      <c r="B250" s="155">
        <v>42982</v>
      </c>
      <c r="C250" s="156">
        <v>1164</v>
      </c>
      <c r="D250" s="243" t="s">
        <v>780</v>
      </c>
    </row>
    <row r="251" spans="2:4">
      <c r="B251" s="155">
        <v>42982</v>
      </c>
      <c r="C251" s="156">
        <v>2910</v>
      </c>
      <c r="D251" s="243" t="s">
        <v>780</v>
      </c>
    </row>
    <row r="252" spans="2:4">
      <c r="B252" s="155">
        <v>42982</v>
      </c>
      <c r="C252" s="156">
        <v>4947</v>
      </c>
      <c r="D252" s="243" t="s">
        <v>780</v>
      </c>
    </row>
    <row r="253" spans="2:4">
      <c r="B253" s="155">
        <v>42983</v>
      </c>
      <c r="C253" s="156">
        <v>0.02</v>
      </c>
      <c r="D253" s="157" t="s">
        <v>779</v>
      </c>
    </row>
    <row r="254" spans="2:4">
      <c r="B254" s="155">
        <v>42983</v>
      </c>
      <c r="C254" s="156">
        <v>0.02</v>
      </c>
      <c r="D254" s="157" t="s">
        <v>779</v>
      </c>
    </row>
    <row r="255" spans="2:4">
      <c r="B255" s="155">
        <v>42983</v>
      </c>
      <c r="C255" s="156">
        <v>0.11</v>
      </c>
      <c r="D255" s="157" t="s">
        <v>779</v>
      </c>
    </row>
    <row r="256" spans="2:4">
      <c r="B256" s="155">
        <v>42983</v>
      </c>
      <c r="C256" s="156">
        <v>0.13</v>
      </c>
      <c r="D256" s="157" t="s">
        <v>779</v>
      </c>
    </row>
    <row r="257" spans="2:4">
      <c r="B257" s="155">
        <v>42983</v>
      </c>
      <c r="C257" s="156">
        <v>0.16</v>
      </c>
      <c r="D257" s="157" t="s">
        <v>779</v>
      </c>
    </row>
    <row r="258" spans="2:4">
      <c r="B258" s="155">
        <v>42983</v>
      </c>
      <c r="C258" s="156">
        <v>0.2</v>
      </c>
      <c r="D258" s="157" t="s">
        <v>779</v>
      </c>
    </row>
    <row r="259" spans="2:4">
      <c r="B259" s="155">
        <v>42983</v>
      </c>
      <c r="C259" s="156">
        <v>0.23</v>
      </c>
      <c r="D259" s="157" t="s">
        <v>779</v>
      </c>
    </row>
    <row r="260" spans="2:4">
      <c r="B260" s="155">
        <v>42983</v>
      </c>
      <c r="C260" s="156">
        <v>0.38</v>
      </c>
      <c r="D260" s="157" t="s">
        <v>779</v>
      </c>
    </row>
    <row r="261" spans="2:4">
      <c r="B261" s="155">
        <v>42983</v>
      </c>
      <c r="C261" s="156">
        <v>0.38</v>
      </c>
      <c r="D261" s="157" t="s">
        <v>779</v>
      </c>
    </row>
    <row r="262" spans="2:4">
      <c r="B262" s="155">
        <v>42983</v>
      </c>
      <c r="C262" s="156">
        <v>0.4</v>
      </c>
      <c r="D262" s="157" t="s">
        <v>779</v>
      </c>
    </row>
    <row r="263" spans="2:4">
      <c r="B263" s="155">
        <v>42983</v>
      </c>
      <c r="C263" s="156">
        <v>0.43</v>
      </c>
      <c r="D263" s="157" t="s">
        <v>779</v>
      </c>
    </row>
    <row r="264" spans="2:4">
      <c r="B264" s="155">
        <v>42983</v>
      </c>
      <c r="C264" s="156">
        <v>0.5</v>
      </c>
      <c r="D264" s="157" t="s">
        <v>779</v>
      </c>
    </row>
    <row r="265" spans="2:4">
      <c r="B265" s="155">
        <v>42983</v>
      </c>
      <c r="C265" s="156">
        <v>0.51</v>
      </c>
      <c r="D265" s="157" t="s">
        <v>779</v>
      </c>
    </row>
    <row r="266" spans="2:4">
      <c r="B266" s="155">
        <v>42983</v>
      </c>
      <c r="C266" s="156">
        <v>0.71</v>
      </c>
      <c r="D266" s="157" t="s">
        <v>779</v>
      </c>
    </row>
    <row r="267" spans="2:4">
      <c r="B267" s="155">
        <v>42983</v>
      </c>
      <c r="C267" s="156">
        <v>0.96</v>
      </c>
      <c r="D267" s="157" t="s">
        <v>779</v>
      </c>
    </row>
    <row r="268" spans="2:4">
      <c r="B268" s="155">
        <v>42983</v>
      </c>
      <c r="C268" s="156">
        <v>1.02</v>
      </c>
      <c r="D268" s="157" t="s">
        <v>779</v>
      </c>
    </row>
    <row r="269" spans="2:4">
      <c r="B269" s="155">
        <v>42983</v>
      </c>
      <c r="C269" s="156">
        <v>1.9</v>
      </c>
      <c r="D269" s="157" t="s">
        <v>779</v>
      </c>
    </row>
    <row r="270" spans="2:4">
      <c r="B270" s="155">
        <v>42983</v>
      </c>
      <c r="C270" s="156">
        <v>2</v>
      </c>
      <c r="D270" s="157" t="s">
        <v>779</v>
      </c>
    </row>
    <row r="271" spans="2:4">
      <c r="B271" s="155">
        <v>42983</v>
      </c>
      <c r="C271" s="156">
        <v>2</v>
      </c>
      <c r="D271" s="157" t="s">
        <v>779</v>
      </c>
    </row>
    <row r="272" spans="2:4">
      <c r="B272" s="155">
        <v>42983</v>
      </c>
      <c r="C272" s="156">
        <v>2</v>
      </c>
      <c r="D272" s="157" t="s">
        <v>779</v>
      </c>
    </row>
    <row r="273" spans="2:4">
      <c r="B273" s="155">
        <v>42983</v>
      </c>
      <c r="C273" s="156">
        <v>2</v>
      </c>
      <c r="D273" s="157" t="s">
        <v>779</v>
      </c>
    </row>
    <row r="274" spans="2:4">
      <c r="B274" s="155">
        <v>42983</v>
      </c>
      <c r="C274" s="156">
        <v>2</v>
      </c>
      <c r="D274" s="157" t="s">
        <v>779</v>
      </c>
    </row>
    <row r="275" spans="2:4">
      <c r="B275" s="155">
        <v>42983</v>
      </c>
      <c r="C275" s="156">
        <v>2.08</v>
      </c>
      <c r="D275" s="157" t="s">
        <v>779</v>
      </c>
    </row>
    <row r="276" spans="2:4">
      <c r="B276" s="155">
        <v>42983</v>
      </c>
      <c r="C276" s="156">
        <v>4</v>
      </c>
      <c r="D276" s="157" t="s">
        <v>779</v>
      </c>
    </row>
    <row r="277" spans="2:4">
      <c r="B277" s="155">
        <v>42983</v>
      </c>
      <c r="C277" s="156">
        <v>4.0199999999999996</v>
      </c>
      <c r="D277" s="157" t="s">
        <v>779</v>
      </c>
    </row>
    <row r="278" spans="2:4">
      <c r="B278" s="155">
        <v>42983</v>
      </c>
      <c r="C278" s="156">
        <v>4.54</v>
      </c>
      <c r="D278" s="157" t="s">
        <v>779</v>
      </c>
    </row>
    <row r="279" spans="2:4">
      <c r="B279" s="155">
        <v>42983</v>
      </c>
      <c r="C279" s="156">
        <v>4.8</v>
      </c>
      <c r="D279" s="157" t="s">
        <v>779</v>
      </c>
    </row>
    <row r="280" spans="2:4">
      <c r="B280" s="155">
        <v>42983</v>
      </c>
      <c r="C280" s="156">
        <v>5</v>
      </c>
      <c r="D280" s="157" t="s">
        <v>779</v>
      </c>
    </row>
    <row r="281" spans="2:4">
      <c r="B281" s="155">
        <v>42983</v>
      </c>
      <c r="C281" s="156">
        <v>5</v>
      </c>
      <c r="D281" s="157" t="s">
        <v>779</v>
      </c>
    </row>
    <row r="282" spans="2:4">
      <c r="B282" s="155">
        <v>42983</v>
      </c>
      <c r="C282" s="156">
        <v>7</v>
      </c>
      <c r="D282" s="157" t="s">
        <v>779</v>
      </c>
    </row>
    <row r="283" spans="2:4">
      <c r="B283" s="155">
        <v>42983</v>
      </c>
      <c r="C283" s="156">
        <v>7</v>
      </c>
      <c r="D283" s="157" t="s">
        <v>779</v>
      </c>
    </row>
    <row r="284" spans="2:4">
      <c r="B284" s="155">
        <v>42983</v>
      </c>
      <c r="C284" s="156">
        <v>7</v>
      </c>
      <c r="D284" s="157" t="s">
        <v>779</v>
      </c>
    </row>
    <row r="285" spans="2:4">
      <c r="B285" s="155">
        <v>42983</v>
      </c>
      <c r="C285" s="156">
        <v>7.17</v>
      </c>
      <c r="D285" s="157" t="s">
        <v>779</v>
      </c>
    </row>
    <row r="286" spans="2:4">
      <c r="B286" s="155">
        <v>42983</v>
      </c>
      <c r="C286" s="156">
        <v>7.22</v>
      </c>
      <c r="D286" s="157" t="s">
        <v>779</v>
      </c>
    </row>
    <row r="287" spans="2:4">
      <c r="B287" s="155">
        <v>42983</v>
      </c>
      <c r="C287" s="156">
        <v>7.53</v>
      </c>
      <c r="D287" s="157" t="s">
        <v>779</v>
      </c>
    </row>
    <row r="288" spans="2:4">
      <c r="B288" s="155">
        <v>42983</v>
      </c>
      <c r="C288" s="156">
        <v>8.1300000000000008</v>
      </c>
      <c r="D288" s="157" t="s">
        <v>779</v>
      </c>
    </row>
    <row r="289" spans="2:4">
      <c r="B289" s="155">
        <v>42983</v>
      </c>
      <c r="C289" s="156">
        <v>8.5</v>
      </c>
      <c r="D289" s="157" t="s">
        <v>779</v>
      </c>
    </row>
    <row r="290" spans="2:4">
      <c r="B290" s="155">
        <v>42983</v>
      </c>
      <c r="C290" s="156">
        <v>10</v>
      </c>
      <c r="D290" s="157" t="s">
        <v>779</v>
      </c>
    </row>
    <row r="291" spans="2:4">
      <c r="B291" s="155">
        <v>42983</v>
      </c>
      <c r="C291" s="156">
        <v>10</v>
      </c>
      <c r="D291" s="157" t="s">
        <v>779</v>
      </c>
    </row>
    <row r="292" spans="2:4">
      <c r="B292" s="155">
        <v>42983</v>
      </c>
      <c r="C292" s="156">
        <v>10</v>
      </c>
      <c r="D292" s="157" t="s">
        <v>779</v>
      </c>
    </row>
    <row r="293" spans="2:4">
      <c r="B293" s="155">
        <v>42983</v>
      </c>
      <c r="C293" s="156">
        <v>10</v>
      </c>
      <c r="D293" s="157" t="s">
        <v>779</v>
      </c>
    </row>
    <row r="294" spans="2:4">
      <c r="B294" s="155">
        <v>42983</v>
      </c>
      <c r="C294" s="156">
        <v>10</v>
      </c>
      <c r="D294" s="157" t="s">
        <v>779</v>
      </c>
    </row>
    <row r="295" spans="2:4">
      <c r="B295" s="155">
        <v>42983</v>
      </c>
      <c r="C295" s="156">
        <v>10</v>
      </c>
      <c r="D295" s="157" t="s">
        <v>779</v>
      </c>
    </row>
    <row r="296" spans="2:4">
      <c r="B296" s="155">
        <v>42983</v>
      </c>
      <c r="C296" s="156">
        <v>10</v>
      </c>
      <c r="D296" s="157" t="s">
        <v>779</v>
      </c>
    </row>
    <row r="297" spans="2:4">
      <c r="B297" s="155">
        <v>42983</v>
      </c>
      <c r="C297" s="156">
        <v>10</v>
      </c>
      <c r="D297" s="157" t="s">
        <v>779</v>
      </c>
    </row>
    <row r="298" spans="2:4">
      <c r="B298" s="155">
        <v>42983</v>
      </c>
      <c r="C298" s="156">
        <v>10</v>
      </c>
      <c r="D298" s="157" t="s">
        <v>779</v>
      </c>
    </row>
    <row r="299" spans="2:4">
      <c r="B299" s="155">
        <v>42983</v>
      </c>
      <c r="C299" s="156">
        <v>10.4</v>
      </c>
      <c r="D299" s="157" t="s">
        <v>779</v>
      </c>
    </row>
    <row r="300" spans="2:4">
      <c r="B300" s="155">
        <v>42983</v>
      </c>
      <c r="C300" s="156">
        <v>12.62</v>
      </c>
      <c r="D300" s="157" t="s">
        <v>779</v>
      </c>
    </row>
    <row r="301" spans="2:4">
      <c r="B301" s="155">
        <v>42983</v>
      </c>
      <c r="C301" s="156">
        <v>15</v>
      </c>
      <c r="D301" s="157" t="s">
        <v>779</v>
      </c>
    </row>
    <row r="302" spans="2:4">
      <c r="B302" s="155">
        <v>42983</v>
      </c>
      <c r="C302" s="156">
        <v>17</v>
      </c>
      <c r="D302" s="157" t="s">
        <v>779</v>
      </c>
    </row>
    <row r="303" spans="2:4">
      <c r="B303" s="155">
        <v>42983</v>
      </c>
      <c r="C303" s="156">
        <v>17.04</v>
      </c>
      <c r="D303" s="157" t="s">
        <v>779</v>
      </c>
    </row>
    <row r="304" spans="2:4">
      <c r="B304" s="155">
        <v>42983</v>
      </c>
      <c r="C304" s="156">
        <v>18</v>
      </c>
      <c r="D304" s="157" t="s">
        <v>779</v>
      </c>
    </row>
    <row r="305" spans="2:4">
      <c r="B305" s="155">
        <v>42983</v>
      </c>
      <c r="C305" s="156">
        <v>20</v>
      </c>
      <c r="D305" s="157" t="s">
        <v>779</v>
      </c>
    </row>
    <row r="306" spans="2:4">
      <c r="B306" s="155">
        <v>42983</v>
      </c>
      <c r="C306" s="156">
        <v>20</v>
      </c>
      <c r="D306" s="157" t="s">
        <v>779</v>
      </c>
    </row>
    <row r="307" spans="2:4">
      <c r="B307" s="155">
        <v>42983</v>
      </c>
      <c r="C307" s="156">
        <v>22.3</v>
      </c>
      <c r="D307" s="157" t="s">
        <v>779</v>
      </c>
    </row>
    <row r="308" spans="2:4">
      <c r="B308" s="155">
        <v>42983</v>
      </c>
      <c r="C308" s="156">
        <v>24.15</v>
      </c>
      <c r="D308" s="157" t="s">
        <v>779</v>
      </c>
    </row>
    <row r="309" spans="2:4">
      <c r="B309" s="155">
        <v>42983</v>
      </c>
      <c r="C309" s="156">
        <v>24.5</v>
      </c>
      <c r="D309" s="157" t="s">
        <v>779</v>
      </c>
    </row>
    <row r="310" spans="2:4">
      <c r="B310" s="155">
        <v>42983</v>
      </c>
      <c r="C310" s="156">
        <v>24.8</v>
      </c>
      <c r="D310" s="157" t="s">
        <v>779</v>
      </c>
    </row>
    <row r="311" spans="2:4">
      <c r="B311" s="155">
        <v>42983</v>
      </c>
      <c r="C311" s="156">
        <v>25</v>
      </c>
      <c r="D311" s="157" t="s">
        <v>779</v>
      </c>
    </row>
    <row r="312" spans="2:4">
      <c r="B312" s="155">
        <v>42983</v>
      </c>
      <c r="C312" s="156">
        <v>25</v>
      </c>
      <c r="D312" s="157" t="s">
        <v>779</v>
      </c>
    </row>
    <row r="313" spans="2:4">
      <c r="B313" s="155">
        <v>42983</v>
      </c>
      <c r="C313" s="156">
        <v>25</v>
      </c>
      <c r="D313" s="157" t="s">
        <v>779</v>
      </c>
    </row>
    <row r="314" spans="2:4">
      <c r="B314" s="155">
        <v>42983</v>
      </c>
      <c r="C314" s="156">
        <v>26.6</v>
      </c>
      <c r="D314" s="157" t="s">
        <v>779</v>
      </c>
    </row>
    <row r="315" spans="2:4">
      <c r="B315" s="155">
        <v>42983</v>
      </c>
      <c r="C315" s="156">
        <v>30</v>
      </c>
      <c r="D315" s="157" t="s">
        <v>779</v>
      </c>
    </row>
    <row r="316" spans="2:4">
      <c r="B316" s="155">
        <v>42983</v>
      </c>
      <c r="C316" s="156">
        <v>30</v>
      </c>
      <c r="D316" s="157" t="s">
        <v>779</v>
      </c>
    </row>
    <row r="317" spans="2:4">
      <c r="B317" s="155">
        <v>42983</v>
      </c>
      <c r="C317" s="156">
        <v>36.5</v>
      </c>
      <c r="D317" s="157" t="s">
        <v>779</v>
      </c>
    </row>
    <row r="318" spans="2:4">
      <c r="B318" s="155">
        <v>42983</v>
      </c>
      <c r="C318" s="156">
        <v>40</v>
      </c>
      <c r="D318" s="157" t="s">
        <v>779</v>
      </c>
    </row>
    <row r="319" spans="2:4">
      <c r="B319" s="155">
        <v>42983</v>
      </c>
      <c r="C319" s="156">
        <v>57.17</v>
      </c>
      <c r="D319" s="157" t="s">
        <v>779</v>
      </c>
    </row>
    <row r="320" spans="2:4">
      <c r="B320" s="155">
        <v>42983</v>
      </c>
      <c r="C320" s="156">
        <v>66.41</v>
      </c>
      <c r="D320" s="157" t="s">
        <v>779</v>
      </c>
    </row>
    <row r="321" spans="2:4">
      <c r="B321" s="155">
        <v>42983</v>
      </c>
      <c r="C321" s="156">
        <v>73.010000000000005</v>
      </c>
      <c r="D321" s="157" t="s">
        <v>779</v>
      </c>
    </row>
    <row r="322" spans="2:4">
      <c r="B322" s="155">
        <v>42983</v>
      </c>
      <c r="C322" s="156">
        <v>75</v>
      </c>
      <c r="D322" s="157" t="s">
        <v>779</v>
      </c>
    </row>
    <row r="323" spans="2:4">
      <c r="B323" s="155">
        <v>42983</v>
      </c>
      <c r="C323" s="156">
        <v>75</v>
      </c>
      <c r="D323" s="157" t="s">
        <v>779</v>
      </c>
    </row>
    <row r="324" spans="2:4">
      <c r="B324" s="155">
        <v>42983</v>
      </c>
      <c r="C324" s="156">
        <v>75</v>
      </c>
      <c r="D324" s="157" t="s">
        <v>779</v>
      </c>
    </row>
    <row r="325" spans="2:4">
      <c r="B325" s="155">
        <v>42983</v>
      </c>
      <c r="C325" s="156">
        <v>75</v>
      </c>
      <c r="D325" s="157" t="s">
        <v>779</v>
      </c>
    </row>
    <row r="326" spans="2:4">
      <c r="B326" s="155">
        <v>42983</v>
      </c>
      <c r="C326" s="156">
        <v>80</v>
      </c>
      <c r="D326" s="157" t="s">
        <v>779</v>
      </c>
    </row>
    <row r="327" spans="2:4">
      <c r="B327" s="155">
        <v>42983</v>
      </c>
      <c r="C327" s="156">
        <v>89.5</v>
      </c>
      <c r="D327" s="157" t="s">
        <v>779</v>
      </c>
    </row>
    <row r="328" spans="2:4">
      <c r="B328" s="155">
        <v>42983</v>
      </c>
      <c r="C328" s="156">
        <v>90</v>
      </c>
      <c r="D328" s="157" t="s">
        <v>779</v>
      </c>
    </row>
    <row r="329" spans="2:4">
      <c r="B329" s="155">
        <v>42983</v>
      </c>
      <c r="C329" s="156">
        <v>97</v>
      </c>
      <c r="D329" s="243" t="s">
        <v>780</v>
      </c>
    </row>
    <row r="330" spans="2:4">
      <c r="B330" s="155">
        <v>42983</v>
      </c>
      <c r="C330" s="156">
        <v>100</v>
      </c>
      <c r="D330" s="157" t="s">
        <v>779</v>
      </c>
    </row>
    <row r="331" spans="2:4">
      <c r="B331" s="155">
        <v>42983</v>
      </c>
      <c r="C331" s="156">
        <v>124.97</v>
      </c>
      <c r="D331" s="157" t="s">
        <v>779</v>
      </c>
    </row>
    <row r="332" spans="2:4">
      <c r="B332" s="155">
        <v>42983</v>
      </c>
      <c r="C332" s="156">
        <v>485</v>
      </c>
      <c r="D332" s="243" t="s">
        <v>780</v>
      </c>
    </row>
    <row r="333" spans="2:4">
      <c r="B333" s="155">
        <v>42983</v>
      </c>
      <c r="C333" s="156">
        <v>643.84</v>
      </c>
      <c r="D333" s="157" t="s">
        <v>779</v>
      </c>
    </row>
    <row r="334" spans="2:4">
      <c r="B334" s="155">
        <v>42983</v>
      </c>
      <c r="C334" s="156">
        <v>920</v>
      </c>
      <c r="D334" s="157" t="s">
        <v>779</v>
      </c>
    </row>
    <row r="335" spans="2:4">
      <c r="B335" s="155">
        <v>42983</v>
      </c>
      <c r="C335" s="156">
        <v>970</v>
      </c>
      <c r="D335" s="243" t="s">
        <v>780</v>
      </c>
    </row>
    <row r="336" spans="2:4">
      <c r="B336" s="155">
        <v>42984</v>
      </c>
      <c r="C336" s="156">
        <v>0.04</v>
      </c>
      <c r="D336" s="157" t="s">
        <v>779</v>
      </c>
    </row>
    <row r="337" spans="2:4">
      <c r="B337" s="155">
        <v>42984</v>
      </c>
      <c r="C337" s="156">
        <v>0.08</v>
      </c>
      <c r="D337" s="157" t="s">
        <v>779</v>
      </c>
    </row>
    <row r="338" spans="2:4">
      <c r="B338" s="155">
        <v>42984</v>
      </c>
      <c r="C338" s="156">
        <v>0.23</v>
      </c>
      <c r="D338" s="157" t="s">
        <v>779</v>
      </c>
    </row>
    <row r="339" spans="2:4">
      <c r="B339" s="155">
        <v>42984</v>
      </c>
      <c r="C339" s="156">
        <v>0.25</v>
      </c>
      <c r="D339" s="157" t="s">
        <v>779</v>
      </c>
    </row>
    <row r="340" spans="2:4">
      <c r="B340" s="155">
        <v>42984</v>
      </c>
      <c r="C340" s="156">
        <v>0.3</v>
      </c>
      <c r="D340" s="157" t="s">
        <v>779</v>
      </c>
    </row>
    <row r="341" spans="2:4">
      <c r="B341" s="155">
        <v>42984</v>
      </c>
      <c r="C341" s="156">
        <v>0.31</v>
      </c>
      <c r="D341" s="157" t="s">
        <v>779</v>
      </c>
    </row>
    <row r="342" spans="2:4">
      <c r="B342" s="155">
        <v>42984</v>
      </c>
      <c r="C342" s="156">
        <v>0.57999999999999996</v>
      </c>
      <c r="D342" s="157" t="s">
        <v>779</v>
      </c>
    </row>
    <row r="343" spans="2:4">
      <c r="B343" s="155">
        <v>42984</v>
      </c>
      <c r="C343" s="156">
        <v>0.86</v>
      </c>
      <c r="D343" s="157" t="s">
        <v>779</v>
      </c>
    </row>
    <row r="344" spans="2:4">
      <c r="B344" s="155">
        <v>42984</v>
      </c>
      <c r="C344" s="156">
        <v>0.95</v>
      </c>
      <c r="D344" s="157" t="s">
        <v>779</v>
      </c>
    </row>
    <row r="345" spans="2:4">
      <c r="B345" s="155">
        <v>42984</v>
      </c>
      <c r="C345" s="156">
        <v>0.96</v>
      </c>
      <c r="D345" s="157" t="s">
        <v>779</v>
      </c>
    </row>
    <row r="346" spans="2:4">
      <c r="B346" s="155">
        <v>42984</v>
      </c>
      <c r="C346" s="156">
        <v>1</v>
      </c>
      <c r="D346" s="157" t="s">
        <v>779</v>
      </c>
    </row>
    <row r="347" spans="2:4">
      <c r="B347" s="155">
        <v>42984</v>
      </c>
      <c r="C347" s="156">
        <v>1</v>
      </c>
      <c r="D347" s="157" t="s">
        <v>779</v>
      </c>
    </row>
    <row r="348" spans="2:4">
      <c r="B348" s="155">
        <v>42984</v>
      </c>
      <c r="C348" s="156">
        <v>1</v>
      </c>
      <c r="D348" s="157" t="s">
        <v>779</v>
      </c>
    </row>
    <row r="349" spans="2:4">
      <c r="B349" s="155">
        <v>42984</v>
      </c>
      <c r="C349" s="156">
        <v>1</v>
      </c>
      <c r="D349" s="157" t="s">
        <v>779</v>
      </c>
    </row>
    <row r="350" spans="2:4">
      <c r="B350" s="155">
        <v>42984</v>
      </c>
      <c r="C350" s="156">
        <v>1.25</v>
      </c>
      <c r="D350" s="157" t="s">
        <v>779</v>
      </c>
    </row>
    <row r="351" spans="2:4">
      <c r="B351" s="155">
        <v>42984</v>
      </c>
      <c r="C351" s="156">
        <v>1.27</v>
      </c>
      <c r="D351" s="157" t="s">
        <v>779</v>
      </c>
    </row>
    <row r="352" spans="2:4">
      <c r="B352" s="155">
        <v>42984</v>
      </c>
      <c r="C352" s="156">
        <v>1.35</v>
      </c>
      <c r="D352" s="157" t="s">
        <v>779</v>
      </c>
    </row>
    <row r="353" spans="2:4">
      <c r="B353" s="155">
        <v>42984</v>
      </c>
      <c r="C353" s="156">
        <v>1.51</v>
      </c>
      <c r="D353" s="157" t="s">
        <v>779</v>
      </c>
    </row>
    <row r="354" spans="2:4">
      <c r="B354" s="155">
        <v>42984</v>
      </c>
      <c r="C354" s="156">
        <v>1.65</v>
      </c>
      <c r="D354" s="157" t="s">
        <v>779</v>
      </c>
    </row>
    <row r="355" spans="2:4">
      <c r="B355" s="155">
        <v>42984</v>
      </c>
      <c r="C355" s="156">
        <v>1.92</v>
      </c>
      <c r="D355" s="157" t="s">
        <v>779</v>
      </c>
    </row>
    <row r="356" spans="2:4">
      <c r="B356" s="155">
        <v>42984</v>
      </c>
      <c r="C356" s="156">
        <v>2</v>
      </c>
      <c r="D356" s="157" t="s">
        <v>779</v>
      </c>
    </row>
    <row r="357" spans="2:4">
      <c r="B357" s="155">
        <v>42984</v>
      </c>
      <c r="C357" s="156">
        <v>2</v>
      </c>
      <c r="D357" s="157" t="s">
        <v>779</v>
      </c>
    </row>
    <row r="358" spans="2:4">
      <c r="B358" s="155">
        <v>42984</v>
      </c>
      <c r="C358" s="156">
        <v>2</v>
      </c>
      <c r="D358" s="157" t="s">
        <v>779</v>
      </c>
    </row>
    <row r="359" spans="2:4">
      <c r="B359" s="155">
        <v>42984</v>
      </c>
      <c r="C359" s="156">
        <v>2</v>
      </c>
      <c r="D359" s="157" t="s">
        <v>779</v>
      </c>
    </row>
    <row r="360" spans="2:4">
      <c r="B360" s="155">
        <v>42984</v>
      </c>
      <c r="C360" s="156">
        <v>2</v>
      </c>
      <c r="D360" s="157" t="s">
        <v>779</v>
      </c>
    </row>
    <row r="361" spans="2:4">
      <c r="B361" s="155">
        <v>42984</v>
      </c>
      <c r="C361" s="156">
        <v>2</v>
      </c>
      <c r="D361" s="157" t="s">
        <v>779</v>
      </c>
    </row>
    <row r="362" spans="2:4">
      <c r="B362" s="155">
        <v>42984</v>
      </c>
      <c r="C362" s="156">
        <v>4.4000000000000004</v>
      </c>
      <c r="D362" s="157" t="s">
        <v>779</v>
      </c>
    </row>
    <row r="363" spans="2:4">
      <c r="B363" s="155">
        <v>42984</v>
      </c>
      <c r="C363" s="156">
        <v>5</v>
      </c>
      <c r="D363" s="157" t="s">
        <v>779</v>
      </c>
    </row>
    <row r="364" spans="2:4">
      <c r="B364" s="155">
        <v>42984</v>
      </c>
      <c r="C364" s="156">
        <v>5</v>
      </c>
      <c r="D364" s="157" t="s">
        <v>779</v>
      </c>
    </row>
    <row r="365" spans="2:4">
      <c r="B365" s="155">
        <v>42984</v>
      </c>
      <c r="C365" s="156">
        <v>5</v>
      </c>
      <c r="D365" s="157" t="s">
        <v>779</v>
      </c>
    </row>
    <row r="366" spans="2:4">
      <c r="B366" s="155">
        <v>42984</v>
      </c>
      <c r="C366" s="156">
        <v>5</v>
      </c>
      <c r="D366" s="157" t="s">
        <v>779</v>
      </c>
    </row>
    <row r="367" spans="2:4">
      <c r="B367" s="155">
        <v>42984</v>
      </c>
      <c r="C367" s="156">
        <v>5</v>
      </c>
      <c r="D367" s="157" t="s">
        <v>779</v>
      </c>
    </row>
    <row r="368" spans="2:4">
      <c r="B368" s="155">
        <v>42984</v>
      </c>
      <c r="C368" s="156">
        <v>5</v>
      </c>
      <c r="D368" s="157" t="s">
        <v>779</v>
      </c>
    </row>
    <row r="369" spans="2:4">
      <c r="B369" s="155">
        <v>42984</v>
      </c>
      <c r="C369" s="156">
        <v>5.3</v>
      </c>
      <c r="D369" s="157" t="s">
        <v>779</v>
      </c>
    </row>
    <row r="370" spans="2:4">
      <c r="B370" s="155">
        <v>42984</v>
      </c>
      <c r="C370" s="156">
        <v>5.32</v>
      </c>
      <c r="D370" s="157" t="s">
        <v>779</v>
      </c>
    </row>
    <row r="371" spans="2:4">
      <c r="B371" s="155">
        <v>42984</v>
      </c>
      <c r="C371" s="156">
        <v>6</v>
      </c>
      <c r="D371" s="157" t="s">
        <v>779</v>
      </c>
    </row>
    <row r="372" spans="2:4">
      <c r="B372" s="155">
        <v>42984</v>
      </c>
      <c r="C372" s="156">
        <v>6.28</v>
      </c>
      <c r="D372" s="157" t="s">
        <v>779</v>
      </c>
    </row>
    <row r="373" spans="2:4">
      <c r="B373" s="155">
        <v>42984</v>
      </c>
      <c r="C373" s="156">
        <v>6.56</v>
      </c>
      <c r="D373" s="157" t="s">
        <v>779</v>
      </c>
    </row>
    <row r="374" spans="2:4">
      <c r="B374" s="155">
        <v>42984</v>
      </c>
      <c r="C374" s="156">
        <v>7</v>
      </c>
      <c r="D374" s="157" t="s">
        <v>779</v>
      </c>
    </row>
    <row r="375" spans="2:4">
      <c r="B375" s="155">
        <v>42984</v>
      </c>
      <c r="C375" s="156">
        <v>7</v>
      </c>
      <c r="D375" s="157" t="s">
        <v>779</v>
      </c>
    </row>
    <row r="376" spans="2:4">
      <c r="B376" s="155">
        <v>42984</v>
      </c>
      <c r="C376" s="156">
        <v>7</v>
      </c>
      <c r="D376" s="157" t="s">
        <v>779</v>
      </c>
    </row>
    <row r="377" spans="2:4">
      <c r="B377" s="155">
        <v>42984</v>
      </c>
      <c r="C377" s="156">
        <v>7</v>
      </c>
      <c r="D377" s="157" t="s">
        <v>779</v>
      </c>
    </row>
    <row r="378" spans="2:4">
      <c r="B378" s="155">
        <v>42984</v>
      </c>
      <c r="C378" s="156">
        <v>7.17</v>
      </c>
      <c r="D378" s="157" t="s">
        <v>779</v>
      </c>
    </row>
    <row r="379" spans="2:4">
      <c r="B379" s="155">
        <v>42984</v>
      </c>
      <c r="C379" s="156">
        <v>7.3</v>
      </c>
      <c r="D379" s="157" t="s">
        <v>779</v>
      </c>
    </row>
    <row r="380" spans="2:4">
      <c r="B380" s="155">
        <v>42984</v>
      </c>
      <c r="C380" s="156">
        <v>8</v>
      </c>
      <c r="D380" s="157" t="s">
        <v>779</v>
      </c>
    </row>
    <row r="381" spans="2:4">
      <c r="B381" s="155">
        <v>42984</v>
      </c>
      <c r="C381" s="156">
        <v>8</v>
      </c>
      <c r="D381" s="157" t="s">
        <v>779</v>
      </c>
    </row>
    <row r="382" spans="2:4">
      <c r="B382" s="155">
        <v>42984</v>
      </c>
      <c r="C382" s="156">
        <v>8</v>
      </c>
      <c r="D382" s="157" t="s">
        <v>779</v>
      </c>
    </row>
    <row r="383" spans="2:4">
      <c r="B383" s="155">
        <v>42984</v>
      </c>
      <c r="C383" s="156">
        <v>8.06</v>
      </c>
      <c r="D383" s="157" t="s">
        <v>779</v>
      </c>
    </row>
    <row r="384" spans="2:4">
      <c r="B384" s="155">
        <v>42984</v>
      </c>
      <c r="C384" s="156">
        <v>9</v>
      </c>
      <c r="D384" s="157" t="s">
        <v>779</v>
      </c>
    </row>
    <row r="385" spans="2:4">
      <c r="B385" s="155">
        <v>42984</v>
      </c>
      <c r="C385" s="156">
        <v>9</v>
      </c>
      <c r="D385" s="157" t="s">
        <v>779</v>
      </c>
    </row>
    <row r="386" spans="2:4">
      <c r="B386" s="155">
        <v>42984</v>
      </c>
      <c r="C386" s="156">
        <v>9.5500000000000007</v>
      </c>
      <c r="D386" s="157" t="s">
        <v>779</v>
      </c>
    </row>
    <row r="387" spans="2:4">
      <c r="B387" s="155">
        <v>42984</v>
      </c>
      <c r="C387" s="156">
        <v>10</v>
      </c>
      <c r="D387" s="157" t="s">
        <v>779</v>
      </c>
    </row>
    <row r="388" spans="2:4">
      <c r="B388" s="155">
        <v>42984</v>
      </c>
      <c r="C388" s="156">
        <v>10</v>
      </c>
      <c r="D388" s="157" t="s">
        <v>779</v>
      </c>
    </row>
    <row r="389" spans="2:4">
      <c r="B389" s="155">
        <v>42984</v>
      </c>
      <c r="C389" s="156">
        <v>10</v>
      </c>
      <c r="D389" s="157" t="s">
        <v>779</v>
      </c>
    </row>
    <row r="390" spans="2:4">
      <c r="B390" s="155">
        <v>42984</v>
      </c>
      <c r="C390" s="156">
        <v>10</v>
      </c>
      <c r="D390" s="157" t="s">
        <v>779</v>
      </c>
    </row>
    <row r="391" spans="2:4">
      <c r="B391" s="155">
        <v>42984</v>
      </c>
      <c r="C391" s="156">
        <v>10</v>
      </c>
      <c r="D391" s="157" t="s">
        <v>779</v>
      </c>
    </row>
    <row r="392" spans="2:4">
      <c r="B392" s="155">
        <v>42984</v>
      </c>
      <c r="C392" s="156">
        <v>10</v>
      </c>
      <c r="D392" s="157" t="s">
        <v>779</v>
      </c>
    </row>
    <row r="393" spans="2:4">
      <c r="B393" s="155">
        <v>42984</v>
      </c>
      <c r="C393" s="156">
        <v>10</v>
      </c>
      <c r="D393" s="157" t="s">
        <v>779</v>
      </c>
    </row>
    <row r="394" spans="2:4">
      <c r="B394" s="155">
        <v>42984</v>
      </c>
      <c r="C394" s="156">
        <v>15</v>
      </c>
      <c r="D394" s="157" t="s">
        <v>779</v>
      </c>
    </row>
    <row r="395" spans="2:4">
      <c r="B395" s="155">
        <v>42984</v>
      </c>
      <c r="C395" s="156">
        <v>15</v>
      </c>
      <c r="D395" s="157" t="s">
        <v>779</v>
      </c>
    </row>
    <row r="396" spans="2:4">
      <c r="B396" s="155">
        <v>42984</v>
      </c>
      <c r="C396" s="156">
        <v>15</v>
      </c>
      <c r="D396" s="157" t="s">
        <v>779</v>
      </c>
    </row>
    <row r="397" spans="2:4">
      <c r="B397" s="155">
        <v>42984</v>
      </c>
      <c r="C397" s="156">
        <v>15</v>
      </c>
      <c r="D397" s="157" t="s">
        <v>779</v>
      </c>
    </row>
    <row r="398" spans="2:4">
      <c r="B398" s="155">
        <v>42984</v>
      </c>
      <c r="C398" s="156">
        <v>15.46</v>
      </c>
      <c r="D398" s="157" t="s">
        <v>779</v>
      </c>
    </row>
    <row r="399" spans="2:4">
      <c r="B399" s="155">
        <v>42984</v>
      </c>
      <c r="C399" s="156">
        <v>15.71</v>
      </c>
      <c r="D399" s="157" t="s">
        <v>779</v>
      </c>
    </row>
    <row r="400" spans="2:4">
      <c r="B400" s="155">
        <v>42984</v>
      </c>
      <c r="C400" s="156">
        <v>15.79</v>
      </c>
      <c r="D400" s="157" t="s">
        <v>779</v>
      </c>
    </row>
    <row r="401" spans="2:4">
      <c r="B401" s="155">
        <v>42984</v>
      </c>
      <c r="C401" s="156">
        <v>20</v>
      </c>
      <c r="D401" s="157" t="s">
        <v>779</v>
      </c>
    </row>
    <row r="402" spans="2:4">
      <c r="B402" s="155">
        <v>42984</v>
      </c>
      <c r="C402" s="156">
        <v>20</v>
      </c>
      <c r="D402" s="157" t="s">
        <v>779</v>
      </c>
    </row>
    <row r="403" spans="2:4">
      <c r="B403" s="155">
        <v>42984</v>
      </c>
      <c r="C403" s="156">
        <v>20</v>
      </c>
      <c r="D403" s="157" t="s">
        <v>779</v>
      </c>
    </row>
    <row r="404" spans="2:4">
      <c r="B404" s="155">
        <v>42984</v>
      </c>
      <c r="C404" s="156">
        <v>20</v>
      </c>
      <c r="D404" s="157" t="s">
        <v>779</v>
      </c>
    </row>
    <row r="405" spans="2:4">
      <c r="B405" s="155">
        <v>42984</v>
      </c>
      <c r="C405" s="156">
        <v>22.34</v>
      </c>
      <c r="D405" s="157" t="s">
        <v>779</v>
      </c>
    </row>
    <row r="406" spans="2:4">
      <c r="B406" s="155">
        <v>42984</v>
      </c>
      <c r="C406" s="156">
        <v>22.84</v>
      </c>
      <c r="D406" s="157" t="s">
        <v>779</v>
      </c>
    </row>
    <row r="407" spans="2:4">
      <c r="B407" s="155">
        <v>42984</v>
      </c>
      <c r="C407" s="156">
        <v>25</v>
      </c>
      <c r="D407" s="157" t="s">
        <v>779</v>
      </c>
    </row>
    <row r="408" spans="2:4">
      <c r="B408" s="155">
        <v>42984</v>
      </c>
      <c r="C408" s="156">
        <v>25</v>
      </c>
      <c r="D408" s="157" t="s">
        <v>779</v>
      </c>
    </row>
    <row r="409" spans="2:4">
      <c r="B409" s="155">
        <v>42984</v>
      </c>
      <c r="C409" s="156">
        <v>25</v>
      </c>
      <c r="D409" s="157" t="s">
        <v>779</v>
      </c>
    </row>
    <row r="410" spans="2:4">
      <c r="B410" s="155">
        <v>42984</v>
      </c>
      <c r="C410" s="156">
        <v>25</v>
      </c>
      <c r="D410" s="157" t="s">
        <v>779</v>
      </c>
    </row>
    <row r="411" spans="2:4">
      <c r="B411" s="155">
        <v>42984</v>
      </c>
      <c r="C411" s="156">
        <v>25</v>
      </c>
      <c r="D411" s="157" t="s">
        <v>779</v>
      </c>
    </row>
    <row r="412" spans="2:4">
      <c r="B412" s="155">
        <v>42984</v>
      </c>
      <c r="C412" s="156">
        <v>26</v>
      </c>
      <c r="D412" s="157" t="s">
        <v>779</v>
      </c>
    </row>
    <row r="413" spans="2:4">
      <c r="B413" s="155">
        <v>42984</v>
      </c>
      <c r="C413" s="156">
        <v>26.26</v>
      </c>
      <c r="D413" s="157" t="s">
        <v>779</v>
      </c>
    </row>
    <row r="414" spans="2:4">
      <c r="B414" s="155">
        <v>42984</v>
      </c>
      <c r="C414" s="156">
        <v>26.85</v>
      </c>
      <c r="D414" s="157" t="s">
        <v>779</v>
      </c>
    </row>
    <row r="415" spans="2:4">
      <c r="B415" s="155">
        <v>42984</v>
      </c>
      <c r="C415" s="156">
        <v>30</v>
      </c>
      <c r="D415" s="157" t="s">
        <v>779</v>
      </c>
    </row>
    <row r="416" spans="2:4">
      <c r="B416" s="155">
        <v>42984</v>
      </c>
      <c r="C416" s="156">
        <v>30</v>
      </c>
      <c r="D416" s="157" t="s">
        <v>779</v>
      </c>
    </row>
    <row r="417" spans="2:4">
      <c r="B417" s="155">
        <v>42984</v>
      </c>
      <c r="C417" s="156">
        <v>30</v>
      </c>
      <c r="D417" s="157" t="s">
        <v>779</v>
      </c>
    </row>
    <row r="418" spans="2:4">
      <c r="B418" s="155">
        <v>42984</v>
      </c>
      <c r="C418" s="156">
        <v>30</v>
      </c>
      <c r="D418" s="157" t="s">
        <v>779</v>
      </c>
    </row>
    <row r="419" spans="2:4">
      <c r="B419" s="155">
        <v>42984</v>
      </c>
      <c r="C419" s="156">
        <v>30</v>
      </c>
      <c r="D419" s="157" t="s">
        <v>779</v>
      </c>
    </row>
    <row r="420" spans="2:4">
      <c r="B420" s="155">
        <v>42984</v>
      </c>
      <c r="C420" s="156">
        <v>30</v>
      </c>
      <c r="D420" s="157" t="s">
        <v>779</v>
      </c>
    </row>
    <row r="421" spans="2:4">
      <c r="B421" s="155">
        <v>42984</v>
      </c>
      <c r="C421" s="156">
        <v>30</v>
      </c>
      <c r="D421" s="157" t="s">
        <v>779</v>
      </c>
    </row>
    <row r="422" spans="2:4">
      <c r="B422" s="155">
        <v>42984</v>
      </c>
      <c r="C422" s="156">
        <v>30</v>
      </c>
      <c r="D422" s="157" t="s">
        <v>779</v>
      </c>
    </row>
    <row r="423" spans="2:4">
      <c r="B423" s="155">
        <v>42984</v>
      </c>
      <c r="C423" s="156">
        <v>34.450000000000003</v>
      </c>
      <c r="D423" s="157" t="s">
        <v>779</v>
      </c>
    </row>
    <row r="424" spans="2:4">
      <c r="B424" s="155">
        <v>42984</v>
      </c>
      <c r="C424" s="156">
        <v>35</v>
      </c>
      <c r="D424" s="157" t="s">
        <v>779</v>
      </c>
    </row>
    <row r="425" spans="2:4">
      <c r="B425" s="155">
        <v>42984</v>
      </c>
      <c r="C425" s="156">
        <v>36.520000000000003</v>
      </c>
      <c r="D425" s="157" t="s">
        <v>779</v>
      </c>
    </row>
    <row r="426" spans="2:4">
      <c r="B426" s="155">
        <v>42984</v>
      </c>
      <c r="C426" s="156">
        <v>39</v>
      </c>
      <c r="D426" s="157" t="s">
        <v>779</v>
      </c>
    </row>
    <row r="427" spans="2:4">
      <c r="B427" s="155">
        <v>42984</v>
      </c>
      <c r="C427" s="156">
        <v>40</v>
      </c>
      <c r="D427" s="157" t="s">
        <v>779</v>
      </c>
    </row>
    <row r="428" spans="2:4">
      <c r="B428" s="155">
        <v>42984</v>
      </c>
      <c r="C428" s="156">
        <v>46.7</v>
      </c>
      <c r="D428" s="157" t="s">
        <v>779</v>
      </c>
    </row>
    <row r="429" spans="2:4">
      <c r="B429" s="155">
        <v>42984</v>
      </c>
      <c r="C429" s="156">
        <v>47</v>
      </c>
      <c r="D429" s="157" t="s">
        <v>779</v>
      </c>
    </row>
    <row r="430" spans="2:4">
      <c r="B430" s="155">
        <v>42984</v>
      </c>
      <c r="C430" s="156">
        <v>47.5</v>
      </c>
      <c r="D430" s="157" t="s">
        <v>779</v>
      </c>
    </row>
    <row r="431" spans="2:4">
      <c r="B431" s="155">
        <v>42984</v>
      </c>
      <c r="C431" s="156">
        <v>50</v>
      </c>
      <c r="D431" s="157" t="s">
        <v>779</v>
      </c>
    </row>
    <row r="432" spans="2:4">
      <c r="B432" s="155">
        <v>42984</v>
      </c>
      <c r="C432" s="156">
        <v>50</v>
      </c>
      <c r="D432" s="157" t="s">
        <v>779</v>
      </c>
    </row>
    <row r="433" spans="2:4">
      <c r="B433" s="155">
        <v>42984</v>
      </c>
      <c r="C433" s="156">
        <v>50</v>
      </c>
      <c r="D433" s="157" t="s">
        <v>779</v>
      </c>
    </row>
    <row r="434" spans="2:4">
      <c r="B434" s="155">
        <v>42984</v>
      </c>
      <c r="C434" s="156">
        <v>50</v>
      </c>
      <c r="D434" s="157" t="s">
        <v>779</v>
      </c>
    </row>
    <row r="435" spans="2:4">
      <c r="B435" s="155">
        <v>42984</v>
      </c>
      <c r="C435" s="156">
        <v>64.400000000000006</v>
      </c>
      <c r="D435" s="157" t="s">
        <v>779</v>
      </c>
    </row>
    <row r="436" spans="2:4">
      <c r="B436" s="155">
        <v>42984</v>
      </c>
      <c r="C436" s="156">
        <v>75</v>
      </c>
      <c r="D436" s="157" t="s">
        <v>779</v>
      </c>
    </row>
    <row r="437" spans="2:4">
      <c r="B437" s="155">
        <v>42984</v>
      </c>
      <c r="C437" s="156">
        <v>80</v>
      </c>
      <c r="D437" s="157" t="s">
        <v>779</v>
      </c>
    </row>
    <row r="438" spans="2:4">
      <c r="B438" s="155">
        <v>42984</v>
      </c>
      <c r="C438" s="156">
        <v>80</v>
      </c>
      <c r="D438" s="157" t="s">
        <v>779</v>
      </c>
    </row>
    <row r="439" spans="2:4">
      <c r="B439" s="155">
        <v>42984</v>
      </c>
      <c r="C439" s="156">
        <v>80</v>
      </c>
      <c r="D439" s="157" t="s">
        <v>779</v>
      </c>
    </row>
    <row r="440" spans="2:4">
      <c r="B440" s="155">
        <v>42984</v>
      </c>
      <c r="C440" s="156">
        <v>80</v>
      </c>
      <c r="D440" s="157" t="s">
        <v>779</v>
      </c>
    </row>
    <row r="441" spans="2:4">
      <c r="B441" s="155">
        <v>42984</v>
      </c>
      <c r="C441" s="156">
        <v>97.8</v>
      </c>
      <c r="D441" s="157" t="s">
        <v>779</v>
      </c>
    </row>
    <row r="442" spans="2:4">
      <c r="B442" s="155">
        <v>42984</v>
      </c>
      <c r="C442" s="156">
        <v>100</v>
      </c>
      <c r="D442" s="157" t="s">
        <v>779</v>
      </c>
    </row>
    <row r="443" spans="2:4">
      <c r="B443" s="155">
        <v>42984</v>
      </c>
      <c r="C443" s="156">
        <v>100</v>
      </c>
      <c r="D443" s="157" t="s">
        <v>779</v>
      </c>
    </row>
    <row r="444" spans="2:4">
      <c r="B444" s="155">
        <v>42984</v>
      </c>
      <c r="C444" s="156">
        <v>101.85</v>
      </c>
      <c r="D444" s="157" t="s">
        <v>780</v>
      </c>
    </row>
    <row r="445" spans="2:4">
      <c r="B445" s="155">
        <v>42984</v>
      </c>
      <c r="C445" s="156">
        <v>130</v>
      </c>
      <c r="D445" s="157" t="s">
        <v>779</v>
      </c>
    </row>
    <row r="446" spans="2:4">
      <c r="B446" s="155">
        <v>42984</v>
      </c>
      <c r="C446" s="156">
        <v>145</v>
      </c>
      <c r="D446" s="157" t="s">
        <v>779</v>
      </c>
    </row>
    <row r="447" spans="2:4">
      <c r="B447" s="155">
        <v>42984</v>
      </c>
      <c r="C447" s="156">
        <v>161</v>
      </c>
      <c r="D447" s="157" t="s">
        <v>779</v>
      </c>
    </row>
    <row r="448" spans="2:4">
      <c r="B448" s="155">
        <v>42984</v>
      </c>
      <c r="C448" s="156">
        <v>228.56</v>
      </c>
      <c r="D448" s="157" t="s">
        <v>780</v>
      </c>
    </row>
    <row r="449" spans="2:4">
      <c r="B449" s="155">
        <v>42984</v>
      </c>
      <c r="C449" s="156">
        <v>485</v>
      </c>
      <c r="D449" s="157" t="s">
        <v>780</v>
      </c>
    </row>
    <row r="450" spans="2:4">
      <c r="B450" s="155">
        <v>42985</v>
      </c>
      <c r="C450" s="156">
        <v>0.06</v>
      </c>
      <c r="D450" s="157" t="s">
        <v>779</v>
      </c>
    </row>
    <row r="451" spans="2:4">
      <c r="B451" s="155">
        <v>42985</v>
      </c>
      <c r="C451" s="156">
        <v>0.06</v>
      </c>
      <c r="D451" s="157" t="s">
        <v>779</v>
      </c>
    </row>
    <row r="452" spans="2:4">
      <c r="B452" s="155">
        <v>42985</v>
      </c>
      <c r="C452" s="156">
        <v>0.06</v>
      </c>
      <c r="D452" s="157" t="s">
        <v>779</v>
      </c>
    </row>
    <row r="453" spans="2:4">
      <c r="B453" s="155">
        <v>42985</v>
      </c>
      <c r="C453" s="156">
        <v>0.06</v>
      </c>
      <c r="D453" s="157" t="s">
        <v>779</v>
      </c>
    </row>
    <row r="454" spans="2:4">
      <c r="B454" s="155">
        <v>42985</v>
      </c>
      <c r="C454" s="156">
        <v>0.2</v>
      </c>
      <c r="D454" s="157" t="s">
        <v>779</v>
      </c>
    </row>
    <row r="455" spans="2:4">
      <c r="B455" s="155">
        <v>42985</v>
      </c>
      <c r="C455" s="156">
        <v>0.38</v>
      </c>
      <c r="D455" s="157" t="s">
        <v>779</v>
      </c>
    </row>
    <row r="456" spans="2:4">
      <c r="B456" s="155">
        <v>42985</v>
      </c>
      <c r="C456" s="156">
        <v>0.38</v>
      </c>
      <c r="D456" s="157" t="s">
        <v>779</v>
      </c>
    </row>
    <row r="457" spans="2:4">
      <c r="B457" s="155">
        <v>42985</v>
      </c>
      <c r="C457" s="156">
        <v>0.5</v>
      </c>
      <c r="D457" s="157" t="s">
        <v>779</v>
      </c>
    </row>
    <row r="458" spans="2:4">
      <c r="B458" s="155">
        <v>42985</v>
      </c>
      <c r="C458" s="156">
        <v>0.51</v>
      </c>
      <c r="D458" s="157" t="s">
        <v>779</v>
      </c>
    </row>
    <row r="459" spans="2:4">
      <c r="B459" s="155">
        <v>42985</v>
      </c>
      <c r="C459" s="156">
        <v>1.25</v>
      </c>
      <c r="D459" s="157" t="s">
        <v>779</v>
      </c>
    </row>
    <row r="460" spans="2:4">
      <c r="B460" s="155">
        <v>42985</v>
      </c>
      <c r="C460" s="156">
        <v>1.32</v>
      </c>
      <c r="D460" s="157" t="s">
        <v>779</v>
      </c>
    </row>
    <row r="461" spans="2:4">
      <c r="B461" s="155">
        <v>42985</v>
      </c>
      <c r="C461" s="156">
        <v>1.38</v>
      </c>
      <c r="D461" s="157" t="s">
        <v>779</v>
      </c>
    </row>
    <row r="462" spans="2:4">
      <c r="B462" s="155">
        <v>42985</v>
      </c>
      <c r="C462" s="156">
        <v>1.6</v>
      </c>
      <c r="D462" s="157" t="s">
        <v>779</v>
      </c>
    </row>
    <row r="463" spans="2:4">
      <c r="B463" s="155">
        <v>42985</v>
      </c>
      <c r="C463" s="156">
        <v>1.65</v>
      </c>
      <c r="D463" s="157" t="s">
        <v>779</v>
      </c>
    </row>
    <row r="464" spans="2:4">
      <c r="B464" s="155">
        <v>42985</v>
      </c>
      <c r="C464" s="156">
        <v>1.8</v>
      </c>
      <c r="D464" s="157" t="s">
        <v>779</v>
      </c>
    </row>
    <row r="465" spans="2:4">
      <c r="B465" s="155">
        <v>42985</v>
      </c>
      <c r="C465" s="156">
        <v>1.88</v>
      </c>
      <c r="D465" s="157" t="s">
        <v>779</v>
      </c>
    </row>
    <row r="466" spans="2:4">
      <c r="B466" s="155">
        <v>42985</v>
      </c>
      <c r="C466" s="156">
        <v>2</v>
      </c>
      <c r="D466" s="157" t="s">
        <v>779</v>
      </c>
    </row>
    <row r="467" spans="2:4">
      <c r="B467" s="155">
        <v>42985</v>
      </c>
      <c r="C467" s="156">
        <v>2</v>
      </c>
      <c r="D467" s="157" t="s">
        <v>779</v>
      </c>
    </row>
    <row r="468" spans="2:4">
      <c r="B468" s="155">
        <v>42985</v>
      </c>
      <c r="C468" s="156">
        <v>2</v>
      </c>
      <c r="D468" s="157" t="s">
        <v>779</v>
      </c>
    </row>
    <row r="469" spans="2:4">
      <c r="B469" s="155">
        <v>42985</v>
      </c>
      <c r="C469" s="156">
        <v>2.0499999999999998</v>
      </c>
      <c r="D469" s="157" t="s">
        <v>779</v>
      </c>
    </row>
    <row r="470" spans="2:4">
      <c r="B470" s="155">
        <v>42985</v>
      </c>
      <c r="C470" s="156">
        <v>3.14</v>
      </c>
      <c r="D470" s="157" t="s">
        <v>779</v>
      </c>
    </row>
    <row r="471" spans="2:4">
      <c r="B471" s="155">
        <v>42985</v>
      </c>
      <c r="C471" s="156">
        <v>4.16</v>
      </c>
      <c r="D471" s="157" t="s">
        <v>779</v>
      </c>
    </row>
    <row r="472" spans="2:4">
      <c r="B472" s="155">
        <v>42985</v>
      </c>
      <c r="C472" s="156">
        <v>5</v>
      </c>
      <c r="D472" s="157" t="s">
        <v>779</v>
      </c>
    </row>
    <row r="473" spans="2:4">
      <c r="B473" s="155">
        <v>42985</v>
      </c>
      <c r="C473" s="156">
        <v>5</v>
      </c>
      <c r="D473" s="157" t="s">
        <v>779</v>
      </c>
    </row>
    <row r="474" spans="2:4">
      <c r="B474" s="155">
        <v>42985</v>
      </c>
      <c r="C474" s="156">
        <v>5</v>
      </c>
      <c r="D474" s="157" t="s">
        <v>779</v>
      </c>
    </row>
    <row r="475" spans="2:4">
      <c r="B475" s="155">
        <v>42985</v>
      </c>
      <c r="C475" s="156">
        <v>5</v>
      </c>
      <c r="D475" s="157" t="s">
        <v>779</v>
      </c>
    </row>
    <row r="476" spans="2:4">
      <c r="B476" s="155">
        <v>42985</v>
      </c>
      <c r="C476" s="156">
        <v>5.49</v>
      </c>
      <c r="D476" s="157" t="s">
        <v>779</v>
      </c>
    </row>
    <row r="477" spans="2:4">
      <c r="B477" s="155">
        <v>42985</v>
      </c>
      <c r="C477" s="156">
        <v>5.87</v>
      </c>
      <c r="D477" s="157" t="s">
        <v>779</v>
      </c>
    </row>
    <row r="478" spans="2:4">
      <c r="B478" s="155">
        <v>42985</v>
      </c>
      <c r="C478" s="156">
        <v>6</v>
      </c>
      <c r="D478" s="157" t="s">
        <v>779</v>
      </c>
    </row>
    <row r="479" spans="2:4">
      <c r="B479" s="155">
        <v>42985</v>
      </c>
      <c r="C479" s="156">
        <v>7</v>
      </c>
      <c r="D479" s="157" t="s">
        <v>779</v>
      </c>
    </row>
    <row r="480" spans="2:4">
      <c r="B480" s="155">
        <v>42985</v>
      </c>
      <c r="C480" s="156">
        <v>7</v>
      </c>
      <c r="D480" s="157" t="s">
        <v>779</v>
      </c>
    </row>
    <row r="481" spans="2:4">
      <c r="B481" s="155">
        <v>42985</v>
      </c>
      <c r="C481" s="156">
        <v>7</v>
      </c>
      <c r="D481" s="157" t="s">
        <v>779</v>
      </c>
    </row>
    <row r="482" spans="2:4">
      <c r="B482" s="155">
        <v>42985</v>
      </c>
      <c r="C482" s="156">
        <v>7</v>
      </c>
      <c r="D482" s="157" t="s">
        <v>779</v>
      </c>
    </row>
    <row r="483" spans="2:4">
      <c r="B483" s="155">
        <v>42985</v>
      </c>
      <c r="C483" s="156">
        <v>7</v>
      </c>
      <c r="D483" s="157" t="s">
        <v>779</v>
      </c>
    </row>
    <row r="484" spans="2:4">
      <c r="B484" s="155">
        <v>42985</v>
      </c>
      <c r="C484" s="156">
        <v>7</v>
      </c>
      <c r="D484" s="157" t="s">
        <v>779</v>
      </c>
    </row>
    <row r="485" spans="2:4">
      <c r="B485" s="155">
        <v>42985</v>
      </c>
      <c r="C485" s="156">
        <v>7</v>
      </c>
      <c r="D485" s="157" t="s">
        <v>779</v>
      </c>
    </row>
    <row r="486" spans="2:4">
      <c r="B486" s="155">
        <v>42985</v>
      </c>
      <c r="C486" s="156">
        <v>8</v>
      </c>
      <c r="D486" s="157" t="s">
        <v>779</v>
      </c>
    </row>
    <row r="487" spans="2:4">
      <c r="B487" s="155">
        <v>42985</v>
      </c>
      <c r="C487" s="156">
        <v>8.5299999999999994</v>
      </c>
      <c r="D487" s="157" t="s">
        <v>779</v>
      </c>
    </row>
    <row r="488" spans="2:4">
      <c r="B488" s="155">
        <v>42985</v>
      </c>
      <c r="C488" s="156">
        <v>9</v>
      </c>
      <c r="D488" s="157" t="s">
        <v>779</v>
      </c>
    </row>
    <row r="489" spans="2:4">
      <c r="B489" s="155">
        <v>42985</v>
      </c>
      <c r="C489" s="156">
        <v>9.4499999999999993</v>
      </c>
      <c r="D489" s="157" t="s">
        <v>779</v>
      </c>
    </row>
    <row r="490" spans="2:4">
      <c r="B490" s="155">
        <v>42985</v>
      </c>
      <c r="C490" s="156">
        <v>9.5</v>
      </c>
      <c r="D490" s="157" t="s">
        <v>779</v>
      </c>
    </row>
    <row r="491" spans="2:4">
      <c r="B491" s="155">
        <v>42985</v>
      </c>
      <c r="C491" s="156">
        <v>10</v>
      </c>
      <c r="D491" s="157" t="s">
        <v>779</v>
      </c>
    </row>
    <row r="492" spans="2:4">
      <c r="B492" s="155">
        <v>42985</v>
      </c>
      <c r="C492" s="156">
        <v>10</v>
      </c>
      <c r="D492" s="157" t="s">
        <v>779</v>
      </c>
    </row>
    <row r="493" spans="2:4">
      <c r="B493" s="155">
        <v>42985</v>
      </c>
      <c r="C493" s="156">
        <v>10</v>
      </c>
      <c r="D493" s="157" t="s">
        <v>779</v>
      </c>
    </row>
    <row r="494" spans="2:4">
      <c r="B494" s="155">
        <v>42985</v>
      </c>
      <c r="C494" s="156">
        <v>10</v>
      </c>
      <c r="D494" s="157" t="s">
        <v>779</v>
      </c>
    </row>
    <row r="495" spans="2:4">
      <c r="B495" s="155">
        <v>42985</v>
      </c>
      <c r="C495" s="156">
        <v>10</v>
      </c>
      <c r="D495" s="157" t="s">
        <v>779</v>
      </c>
    </row>
    <row r="496" spans="2:4">
      <c r="B496" s="155">
        <v>42985</v>
      </c>
      <c r="C496" s="156">
        <v>10</v>
      </c>
      <c r="D496" s="157" t="s">
        <v>779</v>
      </c>
    </row>
    <row r="497" spans="2:4">
      <c r="B497" s="155">
        <v>42985</v>
      </c>
      <c r="C497" s="156">
        <v>10.08</v>
      </c>
      <c r="D497" s="157" t="s">
        <v>779</v>
      </c>
    </row>
    <row r="498" spans="2:4">
      <c r="B498" s="155">
        <v>42985</v>
      </c>
      <c r="C498" s="156">
        <v>10.55</v>
      </c>
      <c r="D498" s="157" t="s">
        <v>779</v>
      </c>
    </row>
    <row r="499" spans="2:4">
      <c r="B499" s="155">
        <v>42985</v>
      </c>
      <c r="C499" s="156">
        <v>12</v>
      </c>
      <c r="D499" s="157" t="s">
        <v>779</v>
      </c>
    </row>
    <row r="500" spans="2:4">
      <c r="B500" s="155">
        <v>42985</v>
      </c>
      <c r="C500" s="156">
        <v>12</v>
      </c>
      <c r="D500" s="157" t="s">
        <v>779</v>
      </c>
    </row>
    <row r="501" spans="2:4">
      <c r="B501" s="155">
        <v>42985</v>
      </c>
      <c r="C501" s="156">
        <v>12.5</v>
      </c>
      <c r="D501" s="157" t="s">
        <v>779</v>
      </c>
    </row>
    <row r="502" spans="2:4">
      <c r="B502" s="155">
        <v>42985</v>
      </c>
      <c r="C502" s="156">
        <v>13</v>
      </c>
      <c r="D502" s="157" t="s">
        <v>779</v>
      </c>
    </row>
    <row r="503" spans="2:4">
      <c r="B503" s="155">
        <v>42985</v>
      </c>
      <c r="C503" s="156">
        <v>13</v>
      </c>
      <c r="D503" s="157" t="s">
        <v>779</v>
      </c>
    </row>
    <row r="504" spans="2:4">
      <c r="B504" s="155">
        <v>42985</v>
      </c>
      <c r="C504" s="156">
        <v>15</v>
      </c>
      <c r="D504" s="157" t="s">
        <v>779</v>
      </c>
    </row>
    <row r="505" spans="2:4">
      <c r="B505" s="155">
        <v>42985</v>
      </c>
      <c r="C505" s="156">
        <v>16</v>
      </c>
      <c r="D505" s="157" t="s">
        <v>779</v>
      </c>
    </row>
    <row r="506" spans="2:4">
      <c r="B506" s="155">
        <v>42985</v>
      </c>
      <c r="C506" s="156">
        <v>23</v>
      </c>
      <c r="D506" s="157" t="s">
        <v>779</v>
      </c>
    </row>
    <row r="507" spans="2:4">
      <c r="B507" s="155">
        <v>42985</v>
      </c>
      <c r="C507" s="156">
        <v>25</v>
      </c>
      <c r="D507" s="157" t="s">
        <v>779</v>
      </c>
    </row>
    <row r="508" spans="2:4">
      <c r="B508" s="155">
        <v>42985</v>
      </c>
      <c r="C508" s="156">
        <v>25</v>
      </c>
      <c r="D508" s="157" t="s">
        <v>779</v>
      </c>
    </row>
    <row r="509" spans="2:4">
      <c r="B509" s="155">
        <v>42985</v>
      </c>
      <c r="C509" s="156">
        <v>25</v>
      </c>
      <c r="D509" s="157" t="s">
        <v>779</v>
      </c>
    </row>
    <row r="510" spans="2:4">
      <c r="B510" s="155">
        <v>42985</v>
      </c>
      <c r="C510" s="156">
        <v>25</v>
      </c>
      <c r="D510" s="157" t="s">
        <v>779</v>
      </c>
    </row>
    <row r="511" spans="2:4">
      <c r="B511" s="155">
        <v>42985</v>
      </c>
      <c r="C511" s="156">
        <v>25</v>
      </c>
      <c r="D511" s="157" t="s">
        <v>779</v>
      </c>
    </row>
    <row r="512" spans="2:4">
      <c r="B512" s="155">
        <v>42985</v>
      </c>
      <c r="C512" s="156">
        <v>25</v>
      </c>
      <c r="D512" s="157" t="s">
        <v>779</v>
      </c>
    </row>
    <row r="513" spans="2:4">
      <c r="B513" s="155">
        <v>42985</v>
      </c>
      <c r="C513" s="156">
        <v>30</v>
      </c>
      <c r="D513" s="157" t="s">
        <v>779</v>
      </c>
    </row>
    <row r="514" spans="2:4">
      <c r="B514" s="155">
        <v>42985</v>
      </c>
      <c r="C514" s="156">
        <v>30</v>
      </c>
      <c r="D514" s="157" t="s">
        <v>779</v>
      </c>
    </row>
    <row r="515" spans="2:4">
      <c r="B515" s="155">
        <v>42985</v>
      </c>
      <c r="C515" s="156">
        <v>30</v>
      </c>
      <c r="D515" s="157" t="s">
        <v>779</v>
      </c>
    </row>
    <row r="516" spans="2:4">
      <c r="B516" s="155">
        <v>42985</v>
      </c>
      <c r="C516" s="156">
        <v>30</v>
      </c>
      <c r="D516" s="157" t="s">
        <v>779</v>
      </c>
    </row>
    <row r="517" spans="2:4">
      <c r="B517" s="155">
        <v>42985</v>
      </c>
      <c r="C517" s="156">
        <v>30.4</v>
      </c>
      <c r="D517" s="157" t="s">
        <v>779</v>
      </c>
    </row>
    <row r="518" spans="2:4">
      <c r="B518" s="155">
        <v>42985</v>
      </c>
      <c r="C518" s="156">
        <v>31</v>
      </c>
      <c r="D518" s="157" t="s">
        <v>779</v>
      </c>
    </row>
    <row r="519" spans="2:4">
      <c r="B519" s="155">
        <v>42985</v>
      </c>
      <c r="C519" s="156">
        <v>33.25</v>
      </c>
      <c r="D519" s="157" t="s">
        <v>779</v>
      </c>
    </row>
    <row r="520" spans="2:4">
      <c r="B520" s="155">
        <v>42985</v>
      </c>
      <c r="C520" s="156">
        <v>34.1</v>
      </c>
      <c r="D520" s="157" t="s">
        <v>779</v>
      </c>
    </row>
    <row r="521" spans="2:4">
      <c r="B521" s="155">
        <v>42985</v>
      </c>
      <c r="C521" s="156">
        <v>35.4</v>
      </c>
      <c r="D521" s="157" t="s">
        <v>779</v>
      </c>
    </row>
    <row r="522" spans="2:4">
      <c r="B522" s="155">
        <v>42985</v>
      </c>
      <c r="C522" s="156">
        <v>42.5</v>
      </c>
      <c r="D522" s="157" t="s">
        <v>779</v>
      </c>
    </row>
    <row r="523" spans="2:4">
      <c r="B523" s="155">
        <v>42985</v>
      </c>
      <c r="C523" s="156">
        <v>47</v>
      </c>
      <c r="D523" s="157" t="s">
        <v>779</v>
      </c>
    </row>
    <row r="524" spans="2:4">
      <c r="B524" s="155">
        <v>42985</v>
      </c>
      <c r="C524" s="156">
        <v>48.8</v>
      </c>
      <c r="D524" s="157" t="s">
        <v>779</v>
      </c>
    </row>
    <row r="525" spans="2:4">
      <c r="B525" s="155">
        <v>42985</v>
      </c>
      <c r="C525" s="156">
        <v>50</v>
      </c>
      <c r="D525" s="157" t="s">
        <v>779</v>
      </c>
    </row>
    <row r="526" spans="2:4">
      <c r="B526" s="155">
        <v>42985</v>
      </c>
      <c r="C526" s="156">
        <v>50</v>
      </c>
      <c r="D526" s="157" t="s">
        <v>779</v>
      </c>
    </row>
    <row r="527" spans="2:4">
      <c r="B527" s="155">
        <v>42985</v>
      </c>
      <c r="C527" s="156">
        <v>50</v>
      </c>
      <c r="D527" s="157" t="s">
        <v>779</v>
      </c>
    </row>
    <row r="528" spans="2:4">
      <c r="B528" s="155">
        <v>42985</v>
      </c>
      <c r="C528" s="156">
        <v>50</v>
      </c>
      <c r="D528" s="157" t="s">
        <v>779</v>
      </c>
    </row>
    <row r="529" spans="2:4">
      <c r="B529" s="155">
        <v>42985</v>
      </c>
      <c r="C529" s="156">
        <v>52</v>
      </c>
      <c r="D529" s="157" t="s">
        <v>779</v>
      </c>
    </row>
    <row r="530" spans="2:4">
      <c r="B530" s="155">
        <v>42985</v>
      </c>
      <c r="C530" s="156">
        <v>53.2</v>
      </c>
      <c r="D530" s="157" t="s">
        <v>779</v>
      </c>
    </row>
    <row r="531" spans="2:4">
      <c r="B531" s="155">
        <v>42985</v>
      </c>
      <c r="C531" s="156">
        <v>65</v>
      </c>
      <c r="D531" s="157" t="s">
        <v>779</v>
      </c>
    </row>
    <row r="532" spans="2:4">
      <c r="B532" s="155">
        <v>42985</v>
      </c>
      <c r="C532" s="156">
        <v>66.959999999999994</v>
      </c>
      <c r="D532" s="157" t="s">
        <v>779</v>
      </c>
    </row>
    <row r="533" spans="2:4">
      <c r="B533" s="155">
        <v>42985</v>
      </c>
      <c r="C533" s="156">
        <v>75</v>
      </c>
      <c r="D533" s="157" t="s">
        <v>779</v>
      </c>
    </row>
    <row r="534" spans="2:4">
      <c r="B534" s="155">
        <v>42985</v>
      </c>
      <c r="C534" s="156">
        <v>80</v>
      </c>
      <c r="D534" s="157" t="s">
        <v>779</v>
      </c>
    </row>
    <row r="535" spans="2:4">
      <c r="B535" s="155">
        <v>42985</v>
      </c>
      <c r="C535" s="156">
        <v>80</v>
      </c>
      <c r="D535" s="157" t="s">
        <v>779</v>
      </c>
    </row>
    <row r="536" spans="2:4">
      <c r="B536" s="155">
        <v>42985</v>
      </c>
      <c r="C536" s="156">
        <v>80</v>
      </c>
      <c r="D536" s="157" t="s">
        <v>779</v>
      </c>
    </row>
    <row r="537" spans="2:4">
      <c r="B537" s="155">
        <v>42985</v>
      </c>
      <c r="C537" s="156">
        <v>87.06</v>
      </c>
      <c r="D537" s="157" t="s">
        <v>779</v>
      </c>
    </row>
    <row r="538" spans="2:4">
      <c r="B538" s="155">
        <v>42985</v>
      </c>
      <c r="C538" s="156">
        <v>97</v>
      </c>
      <c r="D538" s="157" t="s">
        <v>780</v>
      </c>
    </row>
    <row r="539" spans="2:4">
      <c r="B539" s="155">
        <v>42985</v>
      </c>
      <c r="C539" s="156">
        <v>180</v>
      </c>
      <c r="D539" s="157" t="s">
        <v>779</v>
      </c>
    </row>
    <row r="540" spans="2:4">
      <c r="B540" s="155">
        <v>42985</v>
      </c>
      <c r="C540" s="156">
        <v>180</v>
      </c>
      <c r="D540" s="157" t="s">
        <v>779</v>
      </c>
    </row>
    <row r="541" spans="2:4">
      <c r="B541" s="155">
        <v>42985</v>
      </c>
      <c r="C541" s="156">
        <v>180</v>
      </c>
      <c r="D541" s="157" t="s">
        <v>779</v>
      </c>
    </row>
    <row r="542" spans="2:4">
      <c r="B542" s="155">
        <v>42985</v>
      </c>
      <c r="C542" s="156">
        <v>485</v>
      </c>
      <c r="D542" s="157" t="s">
        <v>780</v>
      </c>
    </row>
    <row r="543" spans="2:4">
      <c r="B543" s="155">
        <v>42986</v>
      </c>
      <c r="C543" s="156">
        <v>0.01</v>
      </c>
      <c r="D543" s="157" t="s">
        <v>779</v>
      </c>
    </row>
    <row r="544" spans="2:4">
      <c r="B544" s="155">
        <v>42986</v>
      </c>
      <c r="C544" s="156">
        <v>0.01</v>
      </c>
      <c r="D544" s="157" t="s">
        <v>779</v>
      </c>
    </row>
    <row r="545" spans="2:4">
      <c r="B545" s="155">
        <v>42986</v>
      </c>
      <c r="C545" s="156">
        <v>7.0000000000000007E-2</v>
      </c>
      <c r="D545" s="157" t="s">
        <v>779</v>
      </c>
    </row>
    <row r="546" spans="2:4">
      <c r="B546" s="155">
        <v>42986</v>
      </c>
      <c r="C546" s="156">
        <v>0.08</v>
      </c>
      <c r="D546" s="157" t="s">
        <v>779</v>
      </c>
    </row>
    <row r="547" spans="2:4">
      <c r="B547" s="155">
        <v>42986</v>
      </c>
      <c r="C547" s="156">
        <v>0.1</v>
      </c>
      <c r="D547" s="157" t="s">
        <v>779</v>
      </c>
    </row>
    <row r="548" spans="2:4">
      <c r="B548" s="155">
        <v>42986</v>
      </c>
      <c r="C548" s="156">
        <v>0.21</v>
      </c>
      <c r="D548" s="157" t="s">
        <v>779</v>
      </c>
    </row>
    <row r="549" spans="2:4">
      <c r="B549" s="155">
        <v>42986</v>
      </c>
      <c r="C549" s="156">
        <v>0.25</v>
      </c>
      <c r="D549" s="157" t="s">
        <v>779</v>
      </c>
    </row>
    <row r="550" spans="2:4">
      <c r="B550" s="155">
        <v>42986</v>
      </c>
      <c r="C550" s="156">
        <v>0.25</v>
      </c>
      <c r="D550" s="157" t="s">
        <v>779</v>
      </c>
    </row>
    <row r="551" spans="2:4">
      <c r="B551" s="155">
        <v>42986</v>
      </c>
      <c r="C551" s="156">
        <v>0.25</v>
      </c>
      <c r="D551" s="157" t="s">
        <v>779</v>
      </c>
    </row>
    <row r="552" spans="2:4">
      <c r="B552" s="155">
        <v>42986</v>
      </c>
      <c r="C552" s="156">
        <v>0.25</v>
      </c>
      <c r="D552" s="157" t="s">
        <v>779</v>
      </c>
    </row>
    <row r="553" spans="2:4">
      <c r="B553" s="155">
        <v>42986</v>
      </c>
      <c r="C553" s="156">
        <v>0.25</v>
      </c>
      <c r="D553" s="157" t="s">
        <v>779</v>
      </c>
    </row>
    <row r="554" spans="2:4">
      <c r="B554" s="155">
        <v>42986</v>
      </c>
      <c r="C554" s="156">
        <v>0.25</v>
      </c>
      <c r="D554" s="157" t="s">
        <v>779</v>
      </c>
    </row>
    <row r="555" spans="2:4">
      <c r="B555" s="155">
        <v>42986</v>
      </c>
      <c r="C555" s="156">
        <v>0.51</v>
      </c>
      <c r="D555" s="157" t="s">
        <v>779</v>
      </c>
    </row>
    <row r="556" spans="2:4">
      <c r="B556" s="155">
        <v>42986</v>
      </c>
      <c r="C556" s="156">
        <v>0.51</v>
      </c>
      <c r="D556" s="157" t="s">
        <v>779</v>
      </c>
    </row>
    <row r="557" spans="2:4">
      <c r="B557" s="155">
        <v>42986</v>
      </c>
      <c r="C557" s="156">
        <v>0.61</v>
      </c>
      <c r="D557" s="157" t="s">
        <v>779</v>
      </c>
    </row>
    <row r="558" spans="2:4">
      <c r="B558" s="155">
        <v>42986</v>
      </c>
      <c r="C558" s="156">
        <v>0.75</v>
      </c>
      <c r="D558" s="157" t="s">
        <v>779</v>
      </c>
    </row>
    <row r="559" spans="2:4">
      <c r="B559" s="155">
        <v>42986</v>
      </c>
      <c r="C559" s="156">
        <v>0.87</v>
      </c>
      <c r="D559" s="157" t="s">
        <v>779</v>
      </c>
    </row>
    <row r="560" spans="2:4">
      <c r="B560" s="155">
        <v>42986</v>
      </c>
      <c r="C560" s="156">
        <v>0.99</v>
      </c>
      <c r="D560" s="157" t="s">
        <v>779</v>
      </c>
    </row>
    <row r="561" spans="2:4">
      <c r="B561" s="155">
        <v>42986</v>
      </c>
      <c r="C561" s="156">
        <v>1</v>
      </c>
      <c r="D561" s="157" t="s">
        <v>779</v>
      </c>
    </row>
    <row r="562" spans="2:4">
      <c r="B562" s="155">
        <v>42986</v>
      </c>
      <c r="C562" s="156">
        <v>1</v>
      </c>
      <c r="D562" s="157" t="s">
        <v>779</v>
      </c>
    </row>
    <row r="563" spans="2:4">
      <c r="B563" s="155">
        <v>42986</v>
      </c>
      <c r="C563" s="156">
        <v>1</v>
      </c>
      <c r="D563" s="157" t="s">
        <v>779</v>
      </c>
    </row>
    <row r="564" spans="2:4">
      <c r="B564" s="155">
        <v>42986</v>
      </c>
      <c r="C564" s="156">
        <v>1</v>
      </c>
      <c r="D564" s="157" t="s">
        <v>779</v>
      </c>
    </row>
    <row r="565" spans="2:4">
      <c r="B565" s="155">
        <v>42986</v>
      </c>
      <c r="C565" s="156">
        <v>1</v>
      </c>
      <c r="D565" s="157" t="s">
        <v>779</v>
      </c>
    </row>
    <row r="566" spans="2:4">
      <c r="B566" s="155">
        <v>42986</v>
      </c>
      <c r="C566" s="156">
        <v>1.04</v>
      </c>
      <c r="D566" s="157" t="s">
        <v>779</v>
      </c>
    </row>
    <row r="567" spans="2:4">
      <c r="B567" s="155">
        <v>42986</v>
      </c>
      <c r="C567" s="156">
        <v>1.06</v>
      </c>
      <c r="D567" s="157" t="s">
        <v>779</v>
      </c>
    </row>
    <row r="568" spans="2:4">
      <c r="B568" s="155">
        <v>42986</v>
      </c>
      <c r="C568" s="156">
        <v>1.1100000000000001</v>
      </c>
      <c r="D568" s="157" t="s">
        <v>779</v>
      </c>
    </row>
    <row r="569" spans="2:4">
      <c r="B569" s="155">
        <v>42986</v>
      </c>
      <c r="C569" s="156">
        <v>1.25</v>
      </c>
      <c r="D569" s="157" t="s">
        <v>779</v>
      </c>
    </row>
    <row r="570" spans="2:4">
      <c r="B570" s="155">
        <v>42986</v>
      </c>
      <c r="C570" s="156">
        <v>1.35</v>
      </c>
      <c r="D570" s="157" t="s">
        <v>779</v>
      </c>
    </row>
    <row r="571" spans="2:4">
      <c r="B571" s="155">
        <v>42986</v>
      </c>
      <c r="C571" s="156">
        <v>2</v>
      </c>
      <c r="D571" s="157" t="s">
        <v>779</v>
      </c>
    </row>
    <row r="572" spans="2:4">
      <c r="B572" s="155">
        <v>42986</v>
      </c>
      <c r="C572" s="156">
        <v>2</v>
      </c>
      <c r="D572" s="157" t="s">
        <v>779</v>
      </c>
    </row>
    <row r="573" spans="2:4">
      <c r="B573" s="155">
        <v>42986</v>
      </c>
      <c r="C573" s="156">
        <v>2</v>
      </c>
      <c r="D573" s="157" t="s">
        <v>779</v>
      </c>
    </row>
    <row r="574" spans="2:4">
      <c r="B574" s="155">
        <v>42986</v>
      </c>
      <c r="C574" s="156">
        <v>2.15</v>
      </c>
      <c r="D574" s="157" t="s">
        <v>779</v>
      </c>
    </row>
    <row r="575" spans="2:4">
      <c r="B575" s="155">
        <v>42986</v>
      </c>
      <c r="C575" s="156">
        <v>2.92</v>
      </c>
      <c r="D575" s="157" t="s">
        <v>780</v>
      </c>
    </row>
    <row r="576" spans="2:4">
      <c r="B576" s="155">
        <v>42986</v>
      </c>
      <c r="C576" s="156">
        <v>3.16</v>
      </c>
      <c r="D576" s="157" t="s">
        <v>779</v>
      </c>
    </row>
    <row r="577" spans="2:4">
      <c r="B577" s="155">
        <v>42986</v>
      </c>
      <c r="C577" s="156">
        <v>3.62</v>
      </c>
      <c r="D577" s="157" t="s">
        <v>779</v>
      </c>
    </row>
    <row r="578" spans="2:4">
      <c r="B578" s="155">
        <v>42986</v>
      </c>
      <c r="C578" s="156">
        <v>4</v>
      </c>
      <c r="D578" s="157" t="s">
        <v>779</v>
      </c>
    </row>
    <row r="579" spans="2:4">
      <c r="B579" s="155">
        <v>42986</v>
      </c>
      <c r="C579" s="156">
        <v>4.5</v>
      </c>
      <c r="D579" s="157" t="s">
        <v>779</v>
      </c>
    </row>
    <row r="580" spans="2:4">
      <c r="B580" s="155">
        <v>42986</v>
      </c>
      <c r="C580" s="156">
        <v>5</v>
      </c>
      <c r="D580" s="157" t="s">
        <v>779</v>
      </c>
    </row>
    <row r="581" spans="2:4">
      <c r="B581" s="155">
        <v>42986</v>
      </c>
      <c r="C581" s="156">
        <v>5</v>
      </c>
      <c r="D581" s="157" t="s">
        <v>779</v>
      </c>
    </row>
    <row r="582" spans="2:4">
      <c r="B582" s="155">
        <v>42986</v>
      </c>
      <c r="C582" s="156">
        <v>5</v>
      </c>
      <c r="D582" s="157" t="s">
        <v>779</v>
      </c>
    </row>
    <row r="583" spans="2:4">
      <c r="B583" s="155">
        <v>42986</v>
      </c>
      <c r="C583" s="156">
        <v>5</v>
      </c>
      <c r="D583" s="157" t="s">
        <v>779</v>
      </c>
    </row>
    <row r="584" spans="2:4">
      <c r="B584" s="155">
        <v>42986</v>
      </c>
      <c r="C584" s="156">
        <v>5</v>
      </c>
      <c r="D584" s="157" t="s">
        <v>779</v>
      </c>
    </row>
    <row r="585" spans="2:4">
      <c r="B585" s="155">
        <v>42986</v>
      </c>
      <c r="C585" s="156">
        <v>5.44</v>
      </c>
      <c r="D585" s="157" t="s">
        <v>779</v>
      </c>
    </row>
    <row r="586" spans="2:4">
      <c r="B586" s="155">
        <v>42986</v>
      </c>
      <c r="C586" s="156">
        <v>6.5</v>
      </c>
      <c r="D586" s="157" t="s">
        <v>779</v>
      </c>
    </row>
    <row r="587" spans="2:4">
      <c r="B587" s="155">
        <v>42986</v>
      </c>
      <c r="C587" s="156">
        <v>6.5</v>
      </c>
      <c r="D587" s="157" t="s">
        <v>779</v>
      </c>
    </row>
    <row r="588" spans="2:4">
      <c r="B588" s="155">
        <v>42986</v>
      </c>
      <c r="C588" s="156">
        <v>7</v>
      </c>
      <c r="D588" s="157" t="s">
        <v>779</v>
      </c>
    </row>
    <row r="589" spans="2:4">
      <c r="B589" s="155">
        <v>42986</v>
      </c>
      <c r="C589" s="156">
        <v>7</v>
      </c>
      <c r="D589" s="157" t="s">
        <v>779</v>
      </c>
    </row>
    <row r="590" spans="2:4">
      <c r="B590" s="155">
        <v>42986</v>
      </c>
      <c r="C590" s="156">
        <v>7</v>
      </c>
      <c r="D590" s="157" t="s">
        <v>779</v>
      </c>
    </row>
    <row r="591" spans="2:4">
      <c r="B591" s="155">
        <v>42986</v>
      </c>
      <c r="C591" s="156">
        <v>7</v>
      </c>
      <c r="D591" s="157" t="s">
        <v>779</v>
      </c>
    </row>
    <row r="592" spans="2:4">
      <c r="B592" s="155">
        <v>42986</v>
      </c>
      <c r="C592" s="156">
        <v>7</v>
      </c>
      <c r="D592" s="157" t="s">
        <v>779</v>
      </c>
    </row>
    <row r="593" spans="2:4">
      <c r="B593" s="155">
        <v>42986</v>
      </c>
      <c r="C593" s="156">
        <v>7</v>
      </c>
      <c r="D593" s="157" t="s">
        <v>779</v>
      </c>
    </row>
    <row r="594" spans="2:4">
      <c r="B594" s="155">
        <v>42986</v>
      </c>
      <c r="C594" s="156">
        <v>7</v>
      </c>
      <c r="D594" s="157" t="s">
        <v>779</v>
      </c>
    </row>
    <row r="595" spans="2:4">
      <c r="B595" s="155">
        <v>42986</v>
      </c>
      <c r="C595" s="156">
        <v>7</v>
      </c>
      <c r="D595" s="157" t="s">
        <v>779</v>
      </c>
    </row>
    <row r="596" spans="2:4">
      <c r="B596" s="155">
        <v>42986</v>
      </c>
      <c r="C596" s="156">
        <v>7</v>
      </c>
      <c r="D596" s="157" t="s">
        <v>779</v>
      </c>
    </row>
    <row r="597" spans="2:4">
      <c r="B597" s="155">
        <v>42986</v>
      </c>
      <c r="C597" s="156">
        <v>7.16</v>
      </c>
      <c r="D597" s="157" t="s">
        <v>779</v>
      </c>
    </row>
    <row r="598" spans="2:4">
      <c r="B598" s="155">
        <v>42986</v>
      </c>
      <c r="C598" s="156">
        <v>7.55</v>
      </c>
      <c r="D598" s="157" t="s">
        <v>779</v>
      </c>
    </row>
    <row r="599" spans="2:4">
      <c r="B599" s="155">
        <v>42986</v>
      </c>
      <c r="C599" s="156">
        <v>7.8</v>
      </c>
      <c r="D599" s="157" t="s">
        <v>779</v>
      </c>
    </row>
    <row r="600" spans="2:4">
      <c r="B600" s="155">
        <v>42986</v>
      </c>
      <c r="C600" s="156">
        <v>7.92</v>
      </c>
      <c r="D600" s="157" t="s">
        <v>779</v>
      </c>
    </row>
    <row r="601" spans="2:4">
      <c r="B601" s="155">
        <v>42986</v>
      </c>
      <c r="C601" s="156">
        <v>8.16</v>
      </c>
      <c r="D601" s="157" t="s">
        <v>779</v>
      </c>
    </row>
    <row r="602" spans="2:4">
      <c r="B602" s="155">
        <v>42986</v>
      </c>
      <c r="C602" s="156">
        <v>8.5</v>
      </c>
      <c r="D602" s="157" t="s">
        <v>779</v>
      </c>
    </row>
    <row r="603" spans="2:4">
      <c r="B603" s="155">
        <v>42986</v>
      </c>
      <c r="C603" s="156">
        <v>9.25</v>
      </c>
      <c r="D603" s="157" t="s">
        <v>779</v>
      </c>
    </row>
    <row r="604" spans="2:4">
      <c r="B604" s="155">
        <v>42986</v>
      </c>
      <c r="C604" s="156">
        <v>10</v>
      </c>
      <c r="D604" s="157" t="s">
        <v>779</v>
      </c>
    </row>
    <row r="605" spans="2:4">
      <c r="B605" s="155">
        <v>42986</v>
      </c>
      <c r="C605" s="156">
        <v>10</v>
      </c>
      <c r="D605" s="157" t="s">
        <v>779</v>
      </c>
    </row>
    <row r="606" spans="2:4">
      <c r="B606" s="155">
        <v>42986</v>
      </c>
      <c r="C606" s="156">
        <v>10.76</v>
      </c>
      <c r="D606" s="157" t="s">
        <v>779</v>
      </c>
    </row>
    <row r="607" spans="2:4">
      <c r="B607" s="155">
        <v>42986</v>
      </c>
      <c r="C607" s="156">
        <v>13</v>
      </c>
      <c r="D607" s="157" t="s">
        <v>779</v>
      </c>
    </row>
    <row r="608" spans="2:4">
      <c r="B608" s="155">
        <v>42986</v>
      </c>
      <c r="C608" s="156">
        <v>13</v>
      </c>
      <c r="D608" s="157" t="s">
        <v>779</v>
      </c>
    </row>
    <row r="609" spans="2:4">
      <c r="B609" s="155">
        <v>42986</v>
      </c>
      <c r="C609" s="156">
        <v>13</v>
      </c>
      <c r="D609" s="157" t="s">
        <v>779</v>
      </c>
    </row>
    <row r="610" spans="2:4">
      <c r="B610" s="155">
        <v>42986</v>
      </c>
      <c r="C610" s="156">
        <v>15</v>
      </c>
      <c r="D610" s="157" t="s">
        <v>779</v>
      </c>
    </row>
    <row r="611" spans="2:4">
      <c r="B611" s="155">
        <v>42986</v>
      </c>
      <c r="C611" s="156">
        <v>16</v>
      </c>
      <c r="D611" s="157" t="s">
        <v>779</v>
      </c>
    </row>
    <row r="612" spans="2:4">
      <c r="B612" s="155">
        <v>42986</v>
      </c>
      <c r="C612" s="156">
        <v>16.850000000000001</v>
      </c>
      <c r="D612" s="157" t="s">
        <v>779</v>
      </c>
    </row>
    <row r="613" spans="2:4">
      <c r="B613" s="155">
        <v>42986</v>
      </c>
      <c r="C613" s="156">
        <v>20</v>
      </c>
      <c r="D613" s="157" t="s">
        <v>780</v>
      </c>
    </row>
    <row r="614" spans="2:4">
      <c r="B614" s="155">
        <v>42986</v>
      </c>
      <c r="C614" s="156">
        <v>20</v>
      </c>
      <c r="D614" s="157" t="s">
        <v>779</v>
      </c>
    </row>
    <row r="615" spans="2:4">
      <c r="B615" s="155">
        <v>42986</v>
      </c>
      <c r="C615" s="156">
        <v>25</v>
      </c>
      <c r="D615" s="157" t="s">
        <v>779</v>
      </c>
    </row>
    <row r="616" spans="2:4">
      <c r="B616" s="155">
        <v>42986</v>
      </c>
      <c r="C616" s="156">
        <v>25</v>
      </c>
      <c r="D616" s="157" t="s">
        <v>779</v>
      </c>
    </row>
    <row r="617" spans="2:4">
      <c r="B617" s="155">
        <v>42986</v>
      </c>
      <c r="C617" s="156">
        <v>25</v>
      </c>
      <c r="D617" s="157" t="s">
        <v>779</v>
      </c>
    </row>
    <row r="618" spans="2:4">
      <c r="B618" s="155">
        <v>42986</v>
      </c>
      <c r="C618" s="156">
        <v>25.14</v>
      </c>
      <c r="D618" s="157" t="s">
        <v>779</v>
      </c>
    </row>
    <row r="619" spans="2:4">
      <c r="B619" s="155">
        <v>42986</v>
      </c>
      <c r="C619" s="156">
        <v>30</v>
      </c>
      <c r="D619" s="157" t="s">
        <v>779</v>
      </c>
    </row>
    <row r="620" spans="2:4">
      <c r="B620" s="155">
        <v>42986</v>
      </c>
      <c r="C620" s="156">
        <v>30</v>
      </c>
      <c r="D620" s="157" t="s">
        <v>779</v>
      </c>
    </row>
    <row r="621" spans="2:4">
      <c r="B621" s="155">
        <v>42986</v>
      </c>
      <c r="C621" s="156">
        <v>30</v>
      </c>
      <c r="D621" s="157" t="s">
        <v>779</v>
      </c>
    </row>
    <row r="622" spans="2:4">
      <c r="B622" s="155">
        <v>42986</v>
      </c>
      <c r="C622" s="156">
        <v>30</v>
      </c>
      <c r="D622" s="157" t="s">
        <v>779</v>
      </c>
    </row>
    <row r="623" spans="2:4">
      <c r="B623" s="155">
        <v>42986</v>
      </c>
      <c r="C623" s="156">
        <v>30</v>
      </c>
      <c r="D623" s="157" t="s">
        <v>779</v>
      </c>
    </row>
    <row r="624" spans="2:4">
      <c r="B624" s="155">
        <v>42986</v>
      </c>
      <c r="C624" s="156">
        <v>30</v>
      </c>
      <c r="D624" s="157" t="s">
        <v>779</v>
      </c>
    </row>
    <row r="625" spans="2:4">
      <c r="B625" s="155">
        <v>42986</v>
      </c>
      <c r="C625" s="156">
        <v>30</v>
      </c>
      <c r="D625" s="157" t="s">
        <v>779</v>
      </c>
    </row>
    <row r="626" spans="2:4">
      <c r="B626" s="155">
        <v>42986</v>
      </c>
      <c r="C626" s="156">
        <v>33.130000000000003</v>
      </c>
      <c r="D626" s="157" t="s">
        <v>779</v>
      </c>
    </row>
    <row r="627" spans="2:4">
      <c r="B627" s="155">
        <v>42986</v>
      </c>
      <c r="C627" s="156">
        <v>40</v>
      </c>
      <c r="D627" s="157" t="s">
        <v>779</v>
      </c>
    </row>
    <row r="628" spans="2:4">
      <c r="B628" s="155">
        <v>42986</v>
      </c>
      <c r="C628" s="156">
        <v>40</v>
      </c>
      <c r="D628" s="157" t="s">
        <v>779</v>
      </c>
    </row>
    <row r="629" spans="2:4">
      <c r="B629" s="155">
        <v>42986</v>
      </c>
      <c r="C629" s="156">
        <v>47</v>
      </c>
      <c r="D629" s="157" t="s">
        <v>779</v>
      </c>
    </row>
    <row r="630" spans="2:4">
      <c r="B630" s="155">
        <v>42986</v>
      </c>
      <c r="C630" s="156">
        <v>50</v>
      </c>
      <c r="D630" s="157" t="s">
        <v>779</v>
      </c>
    </row>
    <row r="631" spans="2:4">
      <c r="B631" s="155">
        <v>42986</v>
      </c>
      <c r="C631" s="156">
        <v>53.35</v>
      </c>
      <c r="D631" s="157" t="s">
        <v>780</v>
      </c>
    </row>
    <row r="632" spans="2:4">
      <c r="B632" s="155">
        <v>42986</v>
      </c>
      <c r="C632" s="156">
        <v>55</v>
      </c>
      <c r="D632" s="157" t="s">
        <v>779</v>
      </c>
    </row>
    <row r="633" spans="2:4">
      <c r="B633" s="155">
        <v>42986</v>
      </c>
      <c r="C633" s="156">
        <v>63.5</v>
      </c>
      <c r="D633" s="157" t="s">
        <v>779</v>
      </c>
    </row>
    <row r="634" spans="2:4">
      <c r="B634" s="155">
        <v>42986</v>
      </c>
      <c r="C634" s="156">
        <v>75.87</v>
      </c>
      <c r="D634" s="157" t="s">
        <v>779</v>
      </c>
    </row>
    <row r="635" spans="2:4">
      <c r="B635" s="155">
        <v>42986</v>
      </c>
      <c r="C635" s="156">
        <v>78.98</v>
      </c>
      <c r="D635" s="157" t="s">
        <v>779</v>
      </c>
    </row>
    <row r="636" spans="2:4">
      <c r="B636" s="155">
        <v>42986</v>
      </c>
      <c r="C636" s="156">
        <v>90</v>
      </c>
      <c r="D636" s="157" t="s">
        <v>779</v>
      </c>
    </row>
    <row r="637" spans="2:4">
      <c r="B637" s="155">
        <v>42986</v>
      </c>
      <c r="C637" s="156">
        <v>90</v>
      </c>
      <c r="D637" s="157" t="s">
        <v>779</v>
      </c>
    </row>
    <row r="638" spans="2:4">
      <c r="B638" s="155">
        <v>42986</v>
      </c>
      <c r="C638" s="156">
        <v>95</v>
      </c>
      <c r="D638" s="157" t="s">
        <v>779</v>
      </c>
    </row>
    <row r="639" spans="2:4">
      <c r="B639" s="155">
        <v>42986</v>
      </c>
      <c r="C639" s="156">
        <v>95</v>
      </c>
      <c r="D639" s="157" t="s">
        <v>779</v>
      </c>
    </row>
    <row r="640" spans="2:4">
      <c r="B640" s="155">
        <v>42986</v>
      </c>
      <c r="C640" s="156">
        <v>137.6</v>
      </c>
      <c r="D640" s="157" t="s">
        <v>779</v>
      </c>
    </row>
    <row r="641" spans="2:4">
      <c r="B641" s="155">
        <v>42986</v>
      </c>
      <c r="C641" s="156">
        <v>582</v>
      </c>
      <c r="D641" s="157" t="s">
        <v>780</v>
      </c>
    </row>
    <row r="642" spans="2:4">
      <c r="B642" s="155">
        <v>42989</v>
      </c>
      <c r="C642" s="156">
        <v>0.06</v>
      </c>
      <c r="D642" s="157" t="s">
        <v>779</v>
      </c>
    </row>
    <row r="643" spans="2:4">
      <c r="B643" s="155">
        <v>42989</v>
      </c>
      <c r="C643" s="156">
        <v>0.06</v>
      </c>
      <c r="D643" s="157" t="s">
        <v>779</v>
      </c>
    </row>
    <row r="644" spans="2:4">
      <c r="B644" s="155">
        <v>42989</v>
      </c>
      <c r="C644" s="156">
        <v>0.06</v>
      </c>
      <c r="D644" s="157" t="s">
        <v>779</v>
      </c>
    </row>
    <row r="645" spans="2:4">
      <c r="B645" s="155">
        <v>42989</v>
      </c>
      <c r="C645" s="156">
        <v>0.08</v>
      </c>
      <c r="D645" s="157" t="s">
        <v>779</v>
      </c>
    </row>
    <row r="646" spans="2:4">
      <c r="B646" s="155">
        <v>42989</v>
      </c>
      <c r="C646" s="156">
        <v>0.38</v>
      </c>
      <c r="D646" s="157" t="s">
        <v>779</v>
      </c>
    </row>
    <row r="647" spans="2:4">
      <c r="B647" s="155">
        <v>42989</v>
      </c>
      <c r="C647" s="156">
        <v>0.57999999999999996</v>
      </c>
      <c r="D647" s="157" t="s">
        <v>779</v>
      </c>
    </row>
    <row r="648" spans="2:4">
      <c r="B648" s="155">
        <v>42989</v>
      </c>
      <c r="C648" s="156">
        <v>0.6</v>
      </c>
      <c r="D648" s="157" t="s">
        <v>779</v>
      </c>
    </row>
    <row r="649" spans="2:4">
      <c r="B649" s="155">
        <v>42989</v>
      </c>
      <c r="C649" s="156">
        <v>0.64</v>
      </c>
      <c r="D649" s="157" t="s">
        <v>779</v>
      </c>
    </row>
    <row r="650" spans="2:4">
      <c r="B650" s="155">
        <v>42989</v>
      </c>
      <c r="C650" s="156">
        <v>0.82</v>
      </c>
      <c r="D650" s="157" t="s">
        <v>779</v>
      </c>
    </row>
    <row r="651" spans="2:4">
      <c r="B651" s="155">
        <v>42989</v>
      </c>
      <c r="C651" s="156">
        <v>0.94</v>
      </c>
      <c r="D651" s="157" t="s">
        <v>779</v>
      </c>
    </row>
    <row r="652" spans="2:4">
      <c r="B652" s="155">
        <v>42989</v>
      </c>
      <c r="C652" s="156">
        <v>0.98</v>
      </c>
      <c r="D652" s="157" t="s">
        <v>779</v>
      </c>
    </row>
    <row r="653" spans="2:4">
      <c r="B653" s="155">
        <v>42989</v>
      </c>
      <c r="C653" s="156">
        <v>1</v>
      </c>
      <c r="D653" s="157" t="s">
        <v>779</v>
      </c>
    </row>
    <row r="654" spans="2:4">
      <c r="B654" s="155">
        <v>42989</v>
      </c>
      <c r="C654" s="156">
        <v>1</v>
      </c>
      <c r="D654" s="157" t="s">
        <v>779</v>
      </c>
    </row>
    <row r="655" spans="2:4">
      <c r="B655" s="155">
        <v>42989</v>
      </c>
      <c r="C655" s="156">
        <v>1</v>
      </c>
      <c r="D655" s="157" t="s">
        <v>779</v>
      </c>
    </row>
    <row r="656" spans="2:4">
      <c r="B656" s="155">
        <v>42989</v>
      </c>
      <c r="C656" s="156">
        <v>1</v>
      </c>
      <c r="D656" s="157" t="s">
        <v>779</v>
      </c>
    </row>
    <row r="657" spans="2:4">
      <c r="B657" s="155">
        <v>42989</v>
      </c>
      <c r="C657" s="156">
        <v>1</v>
      </c>
      <c r="D657" s="157" t="s">
        <v>779</v>
      </c>
    </row>
    <row r="658" spans="2:4">
      <c r="B658" s="155">
        <v>42989</v>
      </c>
      <c r="C658" s="156">
        <v>1</v>
      </c>
      <c r="D658" s="157" t="s">
        <v>779</v>
      </c>
    </row>
    <row r="659" spans="2:4">
      <c r="B659" s="155">
        <v>42989</v>
      </c>
      <c r="C659" s="156">
        <v>1.22</v>
      </c>
      <c r="D659" s="157" t="s">
        <v>779</v>
      </c>
    </row>
    <row r="660" spans="2:4">
      <c r="B660" s="155">
        <v>42989</v>
      </c>
      <c r="C660" s="156">
        <v>1.35</v>
      </c>
      <c r="D660" s="157" t="s">
        <v>779</v>
      </c>
    </row>
    <row r="661" spans="2:4">
      <c r="B661" s="155">
        <v>42989</v>
      </c>
      <c r="C661" s="156">
        <v>1.56</v>
      </c>
      <c r="D661" s="157" t="s">
        <v>779</v>
      </c>
    </row>
    <row r="662" spans="2:4">
      <c r="B662" s="155">
        <v>42989</v>
      </c>
      <c r="C662" s="156">
        <v>1.62</v>
      </c>
      <c r="D662" s="157" t="s">
        <v>779</v>
      </c>
    </row>
    <row r="663" spans="2:4">
      <c r="B663" s="155">
        <v>42989</v>
      </c>
      <c r="C663" s="156">
        <v>1.64</v>
      </c>
      <c r="D663" s="157" t="s">
        <v>779</v>
      </c>
    </row>
    <row r="664" spans="2:4">
      <c r="B664" s="155">
        <v>42989</v>
      </c>
      <c r="C664" s="156">
        <v>1.82</v>
      </c>
      <c r="D664" s="157" t="s">
        <v>779</v>
      </c>
    </row>
    <row r="665" spans="2:4">
      <c r="B665" s="155">
        <v>42989</v>
      </c>
      <c r="C665" s="156">
        <v>1.94</v>
      </c>
      <c r="D665" s="157" t="s">
        <v>779</v>
      </c>
    </row>
    <row r="666" spans="2:4">
      <c r="B666" s="155">
        <v>42989</v>
      </c>
      <c r="C666" s="156">
        <v>2</v>
      </c>
      <c r="D666" s="157" t="s">
        <v>779</v>
      </c>
    </row>
    <row r="667" spans="2:4">
      <c r="B667" s="155">
        <v>42989</v>
      </c>
      <c r="C667" s="156">
        <v>2</v>
      </c>
      <c r="D667" s="157" t="s">
        <v>779</v>
      </c>
    </row>
    <row r="668" spans="2:4">
      <c r="B668" s="155">
        <v>42989</v>
      </c>
      <c r="C668" s="156">
        <v>2.62</v>
      </c>
      <c r="D668" s="157" t="s">
        <v>779</v>
      </c>
    </row>
    <row r="669" spans="2:4">
      <c r="B669" s="155">
        <v>42989</v>
      </c>
      <c r="C669" s="156">
        <v>2.71</v>
      </c>
      <c r="D669" s="157" t="s">
        <v>780</v>
      </c>
    </row>
    <row r="670" spans="2:4">
      <c r="B670" s="155">
        <v>42989</v>
      </c>
      <c r="C670" s="156">
        <v>2.91</v>
      </c>
      <c r="D670" s="157" t="s">
        <v>780</v>
      </c>
    </row>
    <row r="671" spans="2:4">
      <c r="B671" s="155">
        <v>42989</v>
      </c>
      <c r="C671" s="156">
        <v>3</v>
      </c>
      <c r="D671" s="157" t="s">
        <v>779</v>
      </c>
    </row>
    <row r="672" spans="2:4">
      <c r="B672" s="155">
        <v>42989</v>
      </c>
      <c r="C672" s="156">
        <v>3</v>
      </c>
      <c r="D672" s="157" t="s">
        <v>779</v>
      </c>
    </row>
    <row r="673" spans="2:4">
      <c r="B673" s="155">
        <v>42989</v>
      </c>
      <c r="C673" s="156">
        <v>3.94</v>
      </c>
      <c r="D673" s="157" t="s">
        <v>779</v>
      </c>
    </row>
    <row r="674" spans="2:4">
      <c r="B674" s="155">
        <v>42989</v>
      </c>
      <c r="C674" s="156">
        <v>4</v>
      </c>
      <c r="D674" s="157" t="s">
        <v>779</v>
      </c>
    </row>
    <row r="675" spans="2:4">
      <c r="B675" s="155">
        <v>42989</v>
      </c>
      <c r="C675" s="156">
        <v>4</v>
      </c>
      <c r="D675" s="157" t="s">
        <v>779</v>
      </c>
    </row>
    <row r="676" spans="2:4">
      <c r="B676" s="155">
        <v>42989</v>
      </c>
      <c r="C676" s="156">
        <v>4.49</v>
      </c>
      <c r="D676" s="157" t="s">
        <v>779</v>
      </c>
    </row>
    <row r="677" spans="2:4">
      <c r="B677" s="155">
        <v>42989</v>
      </c>
      <c r="C677" s="156">
        <v>4.8499999999999996</v>
      </c>
      <c r="D677" s="157" t="s">
        <v>780</v>
      </c>
    </row>
    <row r="678" spans="2:4">
      <c r="B678" s="155">
        <v>42989</v>
      </c>
      <c r="C678" s="156">
        <v>5</v>
      </c>
      <c r="D678" s="157" t="s">
        <v>779</v>
      </c>
    </row>
    <row r="679" spans="2:4">
      <c r="B679" s="155">
        <v>42989</v>
      </c>
      <c r="C679" s="156">
        <v>5</v>
      </c>
      <c r="D679" s="157" t="s">
        <v>779</v>
      </c>
    </row>
    <row r="680" spans="2:4">
      <c r="B680" s="155">
        <v>42989</v>
      </c>
      <c r="C680" s="156">
        <v>5</v>
      </c>
      <c r="D680" s="157" t="s">
        <v>779</v>
      </c>
    </row>
    <row r="681" spans="2:4">
      <c r="B681" s="155">
        <v>42989</v>
      </c>
      <c r="C681" s="156">
        <v>5</v>
      </c>
      <c r="D681" s="157" t="s">
        <v>779</v>
      </c>
    </row>
    <row r="682" spans="2:4">
      <c r="B682" s="155">
        <v>42989</v>
      </c>
      <c r="C682" s="156">
        <v>5</v>
      </c>
      <c r="D682" s="157" t="s">
        <v>779</v>
      </c>
    </row>
    <row r="683" spans="2:4">
      <c r="B683" s="155">
        <v>42989</v>
      </c>
      <c r="C683" s="156">
        <v>5.15</v>
      </c>
      <c r="D683" s="157" t="s">
        <v>779</v>
      </c>
    </row>
    <row r="684" spans="2:4">
      <c r="B684" s="155">
        <v>42989</v>
      </c>
      <c r="C684" s="156">
        <v>5.3</v>
      </c>
      <c r="D684" s="157" t="s">
        <v>779</v>
      </c>
    </row>
    <row r="685" spans="2:4">
      <c r="B685" s="155">
        <v>42989</v>
      </c>
      <c r="C685" s="156">
        <v>6</v>
      </c>
      <c r="D685" s="157" t="s">
        <v>779</v>
      </c>
    </row>
    <row r="686" spans="2:4">
      <c r="B686" s="155">
        <v>42989</v>
      </c>
      <c r="C686" s="156">
        <v>7</v>
      </c>
      <c r="D686" s="157" t="s">
        <v>779</v>
      </c>
    </row>
    <row r="687" spans="2:4">
      <c r="B687" s="155">
        <v>42989</v>
      </c>
      <c r="C687" s="156">
        <v>7</v>
      </c>
      <c r="D687" s="157" t="s">
        <v>779</v>
      </c>
    </row>
    <row r="688" spans="2:4">
      <c r="B688" s="155">
        <v>42989</v>
      </c>
      <c r="C688" s="156">
        <v>7</v>
      </c>
      <c r="D688" s="157" t="s">
        <v>779</v>
      </c>
    </row>
    <row r="689" spans="2:4">
      <c r="B689" s="155">
        <v>42989</v>
      </c>
      <c r="C689" s="156">
        <v>7</v>
      </c>
      <c r="D689" s="157" t="s">
        <v>779</v>
      </c>
    </row>
    <row r="690" spans="2:4">
      <c r="B690" s="155">
        <v>42989</v>
      </c>
      <c r="C690" s="156">
        <v>7.15</v>
      </c>
      <c r="D690" s="157" t="s">
        <v>779</v>
      </c>
    </row>
    <row r="691" spans="2:4">
      <c r="B691" s="155">
        <v>42989</v>
      </c>
      <c r="C691" s="156">
        <v>7.18</v>
      </c>
      <c r="D691" s="157" t="s">
        <v>779</v>
      </c>
    </row>
    <row r="692" spans="2:4">
      <c r="B692" s="155">
        <v>42989</v>
      </c>
      <c r="C692" s="156">
        <v>7.8</v>
      </c>
      <c r="D692" s="157" t="s">
        <v>779</v>
      </c>
    </row>
    <row r="693" spans="2:4">
      <c r="B693" s="155">
        <v>42989</v>
      </c>
      <c r="C693" s="156">
        <v>8</v>
      </c>
      <c r="D693" s="157" t="s">
        <v>779</v>
      </c>
    </row>
    <row r="694" spans="2:4">
      <c r="B694" s="155">
        <v>42989</v>
      </c>
      <c r="C694" s="156">
        <v>8.23</v>
      </c>
      <c r="D694" s="157" t="s">
        <v>779</v>
      </c>
    </row>
    <row r="695" spans="2:4">
      <c r="B695" s="155">
        <v>42989</v>
      </c>
      <c r="C695" s="156">
        <v>8.34</v>
      </c>
      <c r="D695" s="157" t="s">
        <v>779</v>
      </c>
    </row>
    <row r="696" spans="2:4">
      <c r="B696" s="155">
        <v>42989</v>
      </c>
      <c r="C696" s="156">
        <v>10</v>
      </c>
      <c r="D696" s="157" t="s">
        <v>779</v>
      </c>
    </row>
    <row r="697" spans="2:4">
      <c r="B697" s="155">
        <v>42989</v>
      </c>
      <c r="C697" s="156">
        <v>10</v>
      </c>
      <c r="D697" s="157" t="s">
        <v>779</v>
      </c>
    </row>
    <row r="698" spans="2:4">
      <c r="B698" s="155">
        <v>42989</v>
      </c>
      <c r="C698" s="156">
        <v>10</v>
      </c>
      <c r="D698" s="157" t="s">
        <v>779</v>
      </c>
    </row>
    <row r="699" spans="2:4">
      <c r="B699" s="155">
        <v>42989</v>
      </c>
      <c r="C699" s="156">
        <v>10</v>
      </c>
      <c r="D699" s="157" t="s">
        <v>779</v>
      </c>
    </row>
    <row r="700" spans="2:4">
      <c r="B700" s="155">
        <v>42989</v>
      </c>
      <c r="C700" s="156">
        <v>10</v>
      </c>
      <c r="D700" s="157" t="s">
        <v>779</v>
      </c>
    </row>
    <row r="701" spans="2:4">
      <c r="B701" s="155">
        <v>42989</v>
      </c>
      <c r="C701" s="156">
        <v>10</v>
      </c>
      <c r="D701" s="157" t="s">
        <v>779</v>
      </c>
    </row>
    <row r="702" spans="2:4">
      <c r="B702" s="155">
        <v>42989</v>
      </c>
      <c r="C702" s="156">
        <v>10</v>
      </c>
      <c r="D702" s="157" t="s">
        <v>779</v>
      </c>
    </row>
    <row r="703" spans="2:4">
      <c r="B703" s="155">
        <v>42989</v>
      </c>
      <c r="C703" s="156">
        <v>10</v>
      </c>
      <c r="D703" s="157" t="s">
        <v>779</v>
      </c>
    </row>
    <row r="704" spans="2:4">
      <c r="B704" s="155">
        <v>42989</v>
      </c>
      <c r="C704" s="156">
        <v>10</v>
      </c>
      <c r="D704" s="157" t="s">
        <v>779</v>
      </c>
    </row>
    <row r="705" spans="2:4">
      <c r="B705" s="155">
        <v>42989</v>
      </c>
      <c r="C705" s="156">
        <v>11</v>
      </c>
      <c r="D705" s="157" t="s">
        <v>779</v>
      </c>
    </row>
    <row r="706" spans="2:4">
      <c r="B706" s="155">
        <v>42989</v>
      </c>
      <c r="C706" s="156">
        <v>11.39</v>
      </c>
      <c r="D706" s="157" t="s">
        <v>779</v>
      </c>
    </row>
    <row r="707" spans="2:4">
      <c r="B707" s="155">
        <v>42989</v>
      </c>
      <c r="C707" s="156">
        <v>11.9</v>
      </c>
      <c r="D707" s="157" t="s">
        <v>779</v>
      </c>
    </row>
    <row r="708" spans="2:4">
      <c r="B708" s="155">
        <v>42989</v>
      </c>
      <c r="C708" s="156">
        <v>12</v>
      </c>
      <c r="D708" s="157" t="s">
        <v>779</v>
      </c>
    </row>
    <row r="709" spans="2:4">
      <c r="B709" s="155">
        <v>42989</v>
      </c>
      <c r="C709" s="156">
        <v>14.24</v>
      </c>
      <c r="D709" s="157" t="s">
        <v>779</v>
      </c>
    </row>
    <row r="710" spans="2:4">
      <c r="B710" s="155">
        <v>42989</v>
      </c>
      <c r="C710" s="156">
        <v>14.41</v>
      </c>
      <c r="D710" s="157" t="s">
        <v>779</v>
      </c>
    </row>
    <row r="711" spans="2:4">
      <c r="B711" s="155">
        <v>42989</v>
      </c>
      <c r="C711" s="156">
        <v>14.5</v>
      </c>
      <c r="D711" s="157" t="s">
        <v>779</v>
      </c>
    </row>
    <row r="712" spans="2:4">
      <c r="B712" s="155">
        <v>42989</v>
      </c>
      <c r="C712" s="156">
        <v>16</v>
      </c>
      <c r="D712" s="157" t="s">
        <v>779</v>
      </c>
    </row>
    <row r="713" spans="2:4">
      <c r="B713" s="155">
        <v>42989</v>
      </c>
      <c r="C713" s="156">
        <v>17</v>
      </c>
      <c r="D713" s="157" t="s">
        <v>779</v>
      </c>
    </row>
    <row r="714" spans="2:4">
      <c r="B714" s="155">
        <v>42989</v>
      </c>
      <c r="C714" s="156">
        <v>18</v>
      </c>
      <c r="D714" s="157" t="s">
        <v>779</v>
      </c>
    </row>
    <row r="715" spans="2:4">
      <c r="B715" s="155">
        <v>42989</v>
      </c>
      <c r="C715" s="156">
        <v>18.760000000000002</v>
      </c>
      <c r="D715" s="157" t="s">
        <v>779</v>
      </c>
    </row>
    <row r="716" spans="2:4">
      <c r="B716" s="155">
        <v>42989</v>
      </c>
      <c r="C716" s="156">
        <v>18.920000000000002</v>
      </c>
      <c r="D716" s="157" t="s">
        <v>779</v>
      </c>
    </row>
    <row r="717" spans="2:4">
      <c r="B717" s="155">
        <v>42989</v>
      </c>
      <c r="C717" s="156">
        <v>20</v>
      </c>
      <c r="D717" s="157" t="s">
        <v>779</v>
      </c>
    </row>
    <row r="718" spans="2:4">
      <c r="B718" s="155">
        <v>42989</v>
      </c>
      <c r="C718" s="156">
        <v>20</v>
      </c>
      <c r="D718" s="157" t="s">
        <v>779</v>
      </c>
    </row>
    <row r="719" spans="2:4">
      <c r="B719" s="155">
        <v>42989</v>
      </c>
      <c r="C719" s="156">
        <v>20</v>
      </c>
      <c r="D719" s="157" t="s">
        <v>779</v>
      </c>
    </row>
    <row r="720" spans="2:4">
      <c r="B720" s="155">
        <v>42989</v>
      </c>
      <c r="C720" s="156">
        <v>20</v>
      </c>
      <c r="D720" s="157" t="s">
        <v>779</v>
      </c>
    </row>
    <row r="721" spans="2:4">
      <c r="B721" s="155">
        <v>42989</v>
      </c>
      <c r="C721" s="156">
        <v>20</v>
      </c>
      <c r="D721" s="157" t="s">
        <v>779</v>
      </c>
    </row>
    <row r="722" spans="2:4">
      <c r="B722" s="155">
        <v>42989</v>
      </c>
      <c r="C722" s="156">
        <v>20</v>
      </c>
      <c r="D722" s="157" t="s">
        <v>779</v>
      </c>
    </row>
    <row r="723" spans="2:4">
      <c r="B723" s="155">
        <v>42989</v>
      </c>
      <c r="C723" s="156">
        <v>20</v>
      </c>
      <c r="D723" s="157" t="s">
        <v>779</v>
      </c>
    </row>
    <row r="724" spans="2:4">
      <c r="B724" s="155">
        <v>42989</v>
      </c>
      <c r="C724" s="156">
        <v>20</v>
      </c>
      <c r="D724" s="157" t="s">
        <v>779</v>
      </c>
    </row>
    <row r="725" spans="2:4">
      <c r="B725" s="155">
        <v>42989</v>
      </c>
      <c r="C725" s="156">
        <v>20</v>
      </c>
      <c r="D725" s="157" t="s">
        <v>779</v>
      </c>
    </row>
    <row r="726" spans="2:4">
      <c r="B726" s="155">
        <v>42989</v>
      </c>
      <c r="C726" s="156">
        <v>20</v>
      </c>
      <c r="D726" s="157" t="s">
        <v>779</v>
      </c>
    </row>
    <row r="727" spans="2:4">
      <c r="B727" s="155">
        <v>42989</v>
      </c>
      <c r="C727" s="156">
        <v>20</v>
      </c>
      <c r="D727" s="157" t="s">
        <v>779</v>
      </c>
    </row>
    <row r="728" spans="2:4">
      <c r="B728" s="155">
        <v>42989</v>
      </c>
      <c r="C728" s="156">
        <v>20</v>
      </c>
      <c r="D728" s="157" t="s">
        <v>779</v>
      </c>
    </row>
    <row r="729" spans="2:4">
      <c r="B729" s="155">
        <v>42989</v>
      </c>
      <c r="C729" s="156">
        <v>20</v>
      </c>
      <c r="D729" s="157" t="s">
        <v>779</v>
      </c>
    </row>
    <row r="730" spans="2:4">
      <c r="B730" s="155">
        <v>42989</v>
      </c>
      <c r="C730" s="156">
        <v>20</v>
      </c>
      <c r="D730" s="157" t="s">
        <v>779</v>
      </c>
    </row>
    <row r="731" spans="2:4">
      <c r="B731" s="155">
        <v>42989</v>
      </c>
      <c r="C731" s="156">
        <v>20</v>
      </c>
      <c r="D731" s="157" t="s">
        <v>779</v>
      </c>
    </row>
    <row r="732" spans="2:4">
      <c r="B732" s="155">
        <v>42989</v>
      </c>
      <c r="C732" s="156">
        <v>21.38</v>
      </c>
      <c r="D732" s="157" t="s">
        <v>779</v>
      </c>
    </row>
    <row r="733" spans="2:4">
      <c r="B733" s="155">
        <v>42989</v>
      </c>
      <c r="C733" s="156">
        <v>23.39</v>
      </c>
      <c r="D733" s="157" t="s">
        <v>779</v>
      </c>
    </row>
    <row r="734" spans="2:4">
      <c r="B734" s="155">
        <v>42989</v>
      </c>
      <c r="C734" s="156">
        <v>24.15</v>
      </c>
      <c r="D734" s="157" t="s">
        <v>779</v>
      </c>
    </row>
    <row r="735" spans="2:4">
      <c r="B735" s="155">
        <v>42989</v>
      </c>
      <c r="C735" s="156">
        <v>24.75</v>
      </c>
      <c r="D735" s="157" t="s">
        <v>779</v>
      </c>
    </row>
    <row r="736" spans="2:4">
      <c r="B736" s="155">
        <v>42989</v>
      </c>
      <c r="C736" s="156">
        <v>25</v>
      </c>
      <c r="D736" s="157" t="s">
        <v>779</v>
      </c>
    </row>
    <row r="737" spans="2:4">
      <c r="B737" s="155">
        <v>42989</v>
      </c>
      <c r="C737" s="156">
        <v>25</v>
      </c>
      <c r="D737" s="157" t="s">
        <v>779</v>
      </c>
    </row>
    <row r="738" spans="2:4">
      <c r="B738" s="155">
        <v>42989</v>
      </c>
      <c r="C738" s="156">
        <v>25.02</v>
      </c>
      <c r="D738" s="157" t="s">
        <v>779</v>
      </c>
    </row>
    <row r="739" spans="2:4">
      <c r="B739" s="155">
        <v>42989</v>
      </c>
      <c r="C739" s="156">
        <v>27.52</v>
      </c>
      <c r="D739" s="157" t="s">
        <v>779</v>
      </c>
    </row>
    <row r="740" spans="2:4">
      <c r="B740" s="155">
        <v>42989</v>
      </c>
      <c r="C740" s="156">
        <v>30</v>
      </c>
      <c r="D740" s="157" t="s">
        <v>779</v>
      </c>
    </row>
    <row r="741" spans="2:4">
      <c r="B741" s="155">
        <v>42989</v>
      </c>
      <c r="C741" s="156">
        <v>30</v>
      </c>
      <c r="D741" s="157" t="s">
        <v>779</v>
      </c>
    </row>
    <row r="742" spans="2:4">
      <c r="B742" s="155">
        <v>42989</v>
      </c>
      <c r="C742" s="156">
        <v>30</v>
      </c>
      <c r="D742" s="157" t="s">
        <v>779</v>
      </c>
    </row>
    <row r="743" spans="2:4">
      <c r="B743" s="155">
        <v>42989</v>
      </c>
      <c r="C743" s="156">
        <v>30</v>
      </c>
      <c r="D743" s="157" t="s">
        <v>779</v>
      </c>
    </row>
    <row r="744" spans="2:4">
      <c r="B744" s="155">
        <v>42989</v>
      </c>
      <c r="C744" s="156">
        <v>30</v>
      </c>
      <c r="D744" s="157" t="s">
        <v>779</v>
      </c>
    </row>
    <row r="745" spans="2:4">
      <c r="B745" s="155">
        <v>42989</v>
      </c>
      <c r="C745" s="156">
        <v>30</v>
      </c>
      <c r="D745" s="157" t="s">
        <v>779</v>
      </c>
    </row>
    <row r="746" spans="2:4">
      <c r="B746" s="155">
        <v>42989</v>
      </c>
      <c r="C746" s="156">
        <v>30.5</v>
      </c>
      <c r="D746" s="157" t="s">
        <v>779</v>
      </c>
    </row>
    <row r="747" spans="2:4">
      <c r="B747" s="155">
        <v>42989</v>
      </c>
      <c r="C747" s="156">
        <v>30.98</v>
      </c>
      <c r="D747" s="157" t="s">
        <v>779</v>
      </c>
    </row>
    <row r="748" spans="2:4">
      <c r="B748" s="155">
        <v>42989</v>
      </c>
      <c r="C748" s="156">
        <v>32.840000000000003</v>
      </c>
      <c r="D748" s="157" t="s">
        <v>779</v>
      </c>
    </row>
    <row r="749" spans="2:4">
      <c r="B749" s="155">
        <v>42989</v>
      </c>
      <c r="C749" s="156">
        <v>35.4</v>
      </c>
      <c r="D749" s="157" t="s">
        <v>779</v>
      </c>
    </row>
    <row r="750" spans="2:4" ht="11.25" customHeight="1">
      <c r="B750" s="155">
        <v>42989</v>
      </c>
      <c r="C750" s="156">
        <v>38</v>
      </c>
      <c r="D750" s="157" t="s">
        <v>779</v>
      </c>
    </row>
    <row r="751" spans="2:4">
      <c r="B751" s="155">
        <v>42989</v>
      </c>
      <c r="C751" s="156">
        <v>39</v>
      </c>
      <c r="D751" s="157" t="s">
        <v>779</v>
      </c>
    </row>
    <row r="752" spans="2:4">
      <c r="B752" s="155">
        <v>42989</v>
      </c>
      <c r="C752" s="156">
        <v>40</v>
      </c>
      <c r="D752" s="157" t="s">
        <v>779</v>
      </c>
    </row>
    <row r="753" spans="2:4">
      <c r="B753" s="155">
        <v>42989</v>
      </c>
      <c r="C753" s="156">
        <v>42</v>
      </c>
      <c r="D753" s="157" t="s">
        <v>779</v>
      </c>
    </row>
    <row r="754" spans="2:4">
      <c r="B754" s="155">
        <v>42989</v>
      </c>
      <c r="C754" s="156">
        <v>44</v>
      </c>
      <c r="D754" s="157" t="s">
        <v>779</v>
      </c>
    </row>
    <row r="755" spans="2:4">
      <c r="B755" s="155">
        <v>42989</v>
      </c>
      <c r="C755" s="156">
        <v>44</v>
      </c>
      <c r="D755" s="157" t="s">
        <v>779</v>
      </c>
    </row>
    <row r="756" spans="2:4">
      <c r="B756" s="155">
        <v>42989</v>
      </c>
      <c r="C756" s="156">
        <v>50</v>
      </c>
      <c r="D756" s="157" t="s">
        <v>779</v>
      </c>
    </row>
    <row r="757" spans="2:4">
      <c r="B757" s="155">
        <v>42989</v>
      </c>
      <c r="C757" s="156">
        <v>50</v>
      </c>
      <c r="D757" s="157" t="s">
        <v>779</v>
      </c>
    </row>
    <row r="758" spans="2:4">
      <c r="B758" s="155">
        <v>42989</v>
      </c>
      <c r="C758" s="156">
        <v>50</v>
      </c>
      <c r="D758" s="157" t="s">
        <v>779</v>
      </c>
    </row>
    <row r="759" spans="2:4">
      <c r="B759" s="155">
        <v>42989</v>
      </c>
      <c r="C759" s="156">
        <v>50.95</v>
      </c>
      <c r="D759" s="157" t="s">
        <v>779</v>
      </c>
    </row>
    <row r="760" spans="2:4">
      <c r="B760" s="155">
        <v>42989</v>
      </c>
      <c r="C760" s="156">
        <v>52</v>
      </c>
      <c r="D760" s="157" t="s">
        <v>779</v>
      </c>
    </row>
    <row r="761" spans="2:4">
      <c r="B761" s="155">
        <v>42989</v>
      </c>
      <c r="C761" s="156">
        <v>55</v>
      </c>
      <c r="D761" s="157" t="s">
        <v>779</v>
      </c>
    </row>
    <row r="762" spans="2:4">
      <c r="B762" s="155">
        <v>42989</v>
      </c>
      <c r="C762" s="156">
        <v>56</v>
      </c>
      <c r="D762" s="157" t="s">
        <v>779</v>
      </c>
    </row>
    <row r="763" spans="2:4">
      <c r="B763" s="155">
        <v>42989</v>
      </c>
      <c r="C763" s="156">
        <v>58.3</v>
      </c>
      <c r="D763" s="157" t="s">
        <v>779</v>
      </c>
    </row>
    <row r="764" spans="2:4">
      <c r="B764" s="155">
        <v>42989</v>
      </c>
      <c r="C764" s="156">
        <v>60</v>
      </c>
      <c r="D764" s="157" t="s">
        <v>779</v>
      </c>
    </row>
    <row r="765" spans="2:4">
      <c r="B765" s="155">
        <v>42989</v>
      </c>
      <c r="C765" s="156">
        <v>60</v>
      </c>
      <c r="D765" s="157" t="s">
        <v>779</v>
      </c>
    </row>
    <row r="766" spans="2:4">
      <c r="B766" s="155">
        <v>42989</v>
      </c>
      <c r="C766" s="156">
        <v>60</v>
      </c>
      <c r="D766" s="157" t="s">
        <v>779</v>
      </c>
    </row>
    <row r="767" spans="2:4">
      <c r="B767" s="155">
        <v>42989</v>
      </c>
      <c r="C767" s="156">
        <v>60</v>
      </c>
      <c r="D767" s="157" t="s">
        <v>779</v>
      </c>
    </row>
    <row r="768" spans="2:4">
      <c r="B768" s="155">
        <v>42989</v>
      </c>
      <c r="C768" s="156">
        <v>60</v>
      </c>
      <c r="D768" s="157" t="s">
        <v>779</v>
      </c>
    </row>
    <row r="769" spans="2:5">
      <c r="B769" s="155">
        <v>42989</v>
      </c>
      <c r="C769" s="156">
        <v>60</v>
      </c>
      <c r="D769" s="157" t="s">
        <v>779</v>
      </c>
    </row>
    <row r="770" spans="2:5">
      <c r="B770" s="155">
        <v>42989</v>
      </c>
      <c r="C770" s="156">
        <v>60</v>
      </c>
      <c r="D770" s="157" t="s">
        <v>779</v>
      </c>
    </row>
    <row r="771" spans="2:5">
      <c r="B771" s="155">
        <v>42989</v>
      </c>
      <c r="C771" s="156">
        <v>60</v>
      </c>
      <c r="D771" s="157" t="s">
        <v>779</v>
      </c>
    </row>
    <row r="772" spans="2:5">
      <c r="B772" s="155">
        <v>42989</v>
      </c>
      <c r="C772" s="156">
        <v>66</v>
      </c>
      <c r="D772" s="157" t="s">
        <v>779</v>
      </c>
    </row>
    <row r="773" spans="2:5">
      <c r="B773" s="155">
        <v>42989</v>
      </c>
      <c r="C773" s="156">
        <v>70</v>
      </c>
      <c r="D773" s="157" t="s">
        <v>779</v>
      </c>
    </row>
    <row r="774" spans="2:5">
      <c r="B774" s="155">
        <v>42989</v>
      </c>
      <c r="C774" s="156">
        <v>72</v>
      </c>
      <c r="D774" s="157" t="s">
        <v>779</v>
      </c>
    </row>
    <row r="775" spans="2:5">
      <c r="B775" s="155">
        <v>42989</v>
      </c>
      <c r="C775" s="156">
        <v>75.010000000000005</v>
      </c>
      <c r="D775" s="157" t="s">
        <v>779</v>
      </c>
    </row>
    <row r="776" spans="2:5">
      <c r="B776" s="155">
        <v>42989</v>
      </c>
      <c r="C776" s="156">
        <v>76</v>
      </c>
      <c r="D776" s="157" t="s">
        <v>779</v>
      </c>
    </row>
    <row r="777" spans="2:5">
      <c r="B777" s="155">
        <v>42989</v>
      </c>
      <c r="C777" s="156">
        <v>80</v>
      </c>
      <c r="D777" s="157" t="s">
        <v>779</v>
      </c>
    </row>
    <row r="778" spans="2:5">
      <c r="B778" s="155">
        <v>42989</v>
      </c>
      <c r="C778" s="156">
        <v>80</v>
      </c>
      <c r="D778" s="157" t="s">
        <v>779</v>
      </c>
    </row>
    <row r="779" spans="2:5">
      <c r="B779" s="155">
        <v>42989</v>
      </c>
      <c r="C779" s="156">
        <v>80</v>
      </c>
      <c r="D779" s="157" t="s">
        <v>779</v>
      </c>
      <c r="E779" s="117"/>
    </row>
    <row r="780" spans="2:5">
      <c r="B780" s="155">
        <v>42989</v>
      </c>
      <c r="C780" s="156">
        <v>80</v>
      </c>
      <c r="D780" s="157" t="s">
        <v>779</v>
      </c>
      <c r="E780" s="117"/>
    </row>
    <row r="781" spans="2:5">
      <c r="B781" s="155">
        <v>42989</v>
      </c>
      <c r="C781" s="156">
        <v>80</v>
      </c>
      <c r="D781" s="157" t="s">
        <v>779</v>
      </c>
      <c r="E781" s="117"/>
    </row>
    <row r="782" spans="2:5">
      <c r="B782" s="155">
        <v>42989</v>
      </c>
      <c r="C782" s="156">
        <v>80</v>
      </c>
      <c r="D782" s="157" t="s">
        <v>779</v>
      </c>
      <c r="E782" s="117"/>
    </row>
    <row r="783" spans="2:5">
      <c r="B783" s="155">
        <v>42989</v>
      </c>
      <c r="C783" s="156">
        <v>80</v>
      </c>
      <c r="D783" s="157" t="s">
        <v>779</v>
      </c>
      <c r="E783" s="117"/>
    </row>
    <row r="784" spans="2:5">
      <c r="B784" s="155">
        <v>42989</v>
      </c>
      <c r="C784" s="156">
        <v>80</v>
      </c>
      <c r="D784" s="157" t="s">
        <v>779</v>
      </c>
      <c r="E784" s="117"/>
    </row>
    <row r="785" spans="2:5">
      <c r="B785" s="155">
        <v>42989</v>
      </c>
      <c r="C785" s="156">
        <v>80</v>
      </c>
      <c r="D785" s="157" t="s">
        <v>779</v>
      </c>
      <c r="E785" s="117"/>
    </row>
    <row r="786" spans="2:5">
      <c r="B786" s="155">
        <v>42989</v>
      </c>
      <c r="C786" s="156">
        <v>80</v>
      </c>
      <c r="D786" s="157" t="s">
        <v>779</v>
      </c>
      <c r="E786" s="117"/>
    </row>
    <row r="787" spans="2:5">
      <c r="B787" s="155">
        <v>42989</v>
      </c>
      <c r="C787" s="156">
        <v>80</v>
      </c>
      <c r="D787" s="157" t="s">
        <v>779</v>
      </c>
      <c r="E787" s="117"/>
    </row>
    <row r="788" spans="2:5">
      <c r="B788" s="155">
        <v>42989</v>
      </c>
      <c r="C788" s="156">
        <v>80</v>
      </c>
      <c r="D788" s="157" t="s">
        <v>779</v>
      </c>
      <c r="E788" s="117"/>
    </row>
    <row r="789" spans="2:5">
      <c r="B789" s="155">
        <v>42989</v>
      </c>
      <c r="C789" s="156">
        <v>80</v>
      </c>
      <c r="D789" s="157" t="s">
        <v>779</v>
      </c>
      <c r="E789" s="117"/>
    </row>
    <row r="790" spans="2:5">
      <c r="B790" s="155">
        <v>42989</v>
      </c>
      <c r="C790" s="156">
        <v>80</v>
      </c>
      <c r="D790" s="157" t="s">
        <v>779</v>
      </c>
      <c r="E790" s="117"/>
    </row>
    <row r="791" spans="2:5">
      <c r="B791" s="155">
        <v>42989</v>
      </c>
      <c r="C791" s="156">
        <v>80</v>
      </c>
      <c r="D791" s="157" t="s">
        <v>779</v>
      </c>
      <c r="E791" s="117"/>
    </row>
    <row r="792" spans="2:5">
      <c r="B792" s="155">
        <v>42989</v>
      </c>
      <c r="C792" s="156">
        <v>80</v>
      </c>
      <c r="D792" s="157" t="s">
        <v>779</v>
      </c>
      <c r="E792" s="117"/>
    </row>
    <row r="793" spans="2:5">
      <c r="B793" s="155">
        <v>42989</v>
      </c>
      <c r="C793" s="156">
        <v>90</v>
      </c>
      <c r="D793" s="157" t="s">
        <v>779</v>
      </c>
      <c r="E793" s="117"/>
    </row>
    <row r="794" spans="2:5">
      <c r="B794" s="155">
        <v>42989</v>
      </c>
      <c r="C794" s="156">
        <v>90</v>
      </c>
      <c r="D794" s="157" t="s">
        <v>779</v>
      </c>
      <c r="E794" s="117"/>
    </row>
    <row r="795" spans="2:5">
      <c r="B795" s="155">
        <v>42989</v>
      </c>
      <c r="C795" s="156">
        <v>97</v>
      </c>
      <c r="D795" s="157" t="s">
        <v>779</v>
      </c>
      <c r="E795" s="117"/>
    </row>
    <row r="796" spans="2:5">
      <c r="B796" s="155">
        <v>42989</v>
      </c>
      <c r="C796" s="156">
        <v>100</v>
      </c>
      <c r="D796" s="157" t="s">
        <v>779</v>
      </c>
      <c r="E796" s="117"/>
    </row>
    <row r="797" spans="2:5">
      <c r="B797" s="155">
        <v>42989</v>
      </c>
      <c r="C797" s="156">
        <v>100</v>
      </c>
      <c r="D797" s="157" t="s">
        <v>779</v>
      </c>
      <c r="E797" s="117"/>
    </row>
    <row r="798" spans="2:5">
      <c r="B798" s="155">
        <v>42989</v>
      </c>
      <c r="C798" s="156">
        <v>150</v>
      </c>
      <c r="D798" s="157" t="s">
        <v>779</v>
      </c>
      <c r="E798" s="117"/>
    </row>
    <row r="799" spans="2:5">
      <c r="B799" s="155">
        <v>42989</v>
      </c>
      <c r="C799" s="156">
        <v>153.16999999999999</v>
      </c>
      <c r="D799" s="157" t="s">
        <v>779</v>
      </c>
      <c r="E799" s="117"/>
    </row>
    <row r="800" spans="2:5">
      <c r="B800" s="155">
        <v>42989</v>
      </c>
      <c r="C800" s="156">
        <v>291</v>
      </c>
      <c r="D800" s="157" t="s">
        <v>780</v>
      </c>
      <c r="E800" s="117"/>
    </row>
    <row r="801" spans="2:5">
      <c r="B801" s="155">
        <v>42989</v>
      </c>
      <c r="C801" s="156">
        <v>295.85000000000002</v>
      </c>
      <c r="D801" s="157" t="s">
        <v>780</v>
      </c>
      <c r="E801" s="117"/>
    </row>
    <row r="802" spans="2:5">
      <c r="B802" s="155">
        <v>42989</v>
      </c>
      <c r="C802" s="156">
        <v>920</v>
      </c>
      <c r="D802" s="157" t="s">
        <v>779</v>
      </c>
      <c r="E802" s="117"/>
    </row>
    <row r="803" spans="2:5">
      <c r="B803" s="155">
        <v>42989</v>
      </c>
      <c r="C803" s="156">
        <v>1000</v>
      </c>
      <c r="D803" s="157" t="s">
        <v>780</v>
      </c>
      <c r="E803" s="117"/>
    </row>
    <row r="804" spans="2:5">
      <c r="B804" s="155">
        <v>42989</v>
      </c>
      <c r="C804" s="156">
        <v>22350.74</v>
      </c>
      <c r="D804" s="157" t="s">
        <v>780</v>
      </c>
      <c r="E804" s="117"/>
    </row>
    <row r="805" spans="2:5">
      <c r="B805" s="155">
        <v>42990</v>
      </c>
      <c r="C805" s="156">
        <v>0.1</v>
      </c>
      <c r="D805" s="157" t="s">
        <v>779</v>
      </c>
      <c r="E805" s="117"/>
    </row>
    <row r="806" spans="2:5">
      <c r="B806" s="155">
        <v>42990</v>
      </c>
      <c r="C806" s="156">
        <v>0.25</v>
      </c>
      <c r="D806" s="157" t="s">
        <v>779</v>
      </c>
      <c r="E806" s="117"/>
    </row>
    <row r="807" spans="2:5">
      <c r="B807" s="155">
        <v>42990</v>
      </c>
      <c r="C807" s="156">
        <v>0.28000000000000003</v>
      </c>
      <c r="D807" s="157" t="s">
        <v>779</v>
      </c>
      <c r="E807" s="117"/>
    </row>
    <row r="808" spans="2:5">
      <c r="B808" s="155">
        <v>42990</v>
      </c>
      <c r="C808" s="156">
        <v>0.38</v>
      </c>
      <c r="D808" s="157" t="s">
        <v>779</v>
      </c>
      <c r="E808" s="117"/>
    </row>
    <row r="809" spans="2:5">
      <c r="B809" s="155">
        <v>42990</v>
      </c>
      <c r="C809" s="156">
        <v>0.44</v>
      </c>
      <c r="D809" s="157" t="s">
        <v>779</v>
      </c>
      <c r="E809" s="117"/>
    </row>
    <row r="810" spans="2:5">
      <c r="B810" s="155">
        <v>42990</v>
      </c>
      <c r="C810" s="156">
        <v>0.5</v>
      </c>
      <c r="D810" s="157" t="s">
        <v>779</v>
      </c>
      <c r="E810" s="117"/>
    </row>
    <row r="811" spans="2:5">
      <c r="B811" s="155">
        <v>42990</v>
      </c>
      <c r="C811" s="156">
        <v>0.5</v>
      </c>
      <c r="D811" s="157" t="s">
        <v>779</v>
      </c>
      <c r="E811" s="117"/>
    </row>
    <row r="812" spans="2:5">
      <c r="B812" s="155">
        <v>42990</v>
      </c>
      <c r="C812" s="156">
        <v>0.5</v>
      </c>
      <c r="D812" s="157" t="s">
        <v>779</v>
      </c>
      <c r="E812" s="117"/>
    </row>
    <row r="813" spans="2:5">
      <c r="B813" s="155">
        <v>42990</v>
      </c>
      <c r="C813" s="156">
        <v>0.5</v>
      </c>
      <c r="D813" s="157" t="s">
        <v>779</v>
      </c>
      <c r="E813" s="117"/>
    </row>
    <row r="814" spans="2:5">
      <c r="B814" s="155">
        <v>42990</v>
      </c>
      <c r="C814" s="156">
        <v>0.5</v>
      </c>
      <c r="D814" s="157" t="s">
        <v>779</v>
      </c>
      <c r="E814" s="117"/>
    </row>
    <row r="815" spans="2:5">
      <c r="B815" s="155">
        <v>42990</v>
      </c>
      <c r="C815" s="156">
        <v>0.51</v>
      </c>
      <c r="D815" s="157" t="s">
        <v>779</v>
      </c>
      <c r="E815" s="117"/>
    </row>
    <row r="816" spans="2:5">
      <c r="B816" s="155">
        <v>42990</v>
      </c>
      <c r="C816" s="156">
        <v>0.51</v>
      </c>
      <c r="D816" s="157" t="s">
        <v>779</v>
      </c>
      <c r="E816" s="117"/>
    </row>
    <row r="817" spans="2:5">
      <c r="B817" s="155">
        <v>42990</v>
      </c>
      <c r="C817" s="156">
        <v>0.67</v>
      </c>
      <c r="D817" s="157" t="s">
        <v>779</v>
      </c>
      <c r="E817" s="117"/>
    </row>
    <row r="818" spans="2:5">
      <c r="B818" s="155">
        <v>42990</v>
      </c>
      <c r="C818" s="156">
        <v>0.69</v>
      </c>
      <c r="D818" s="157" t="s">
        <v>779</v>
      </c>
      <c r="E818" s="117"/>
    </row>
    <row r="819" spans="2:5">
      <c r="B819" s="155">
        <v>42990</v>
      </c>
      <c r="C819" s="156">
        <v>0.69</v>
      </c>
      <c r="D819" s="157" t="s">
        <v>779</v>
      </c>
      <c r="E819" s="117"/>
    </row>
    <row r="820" spans="2:5">
      <c r="B820" s="155">
        <v>42990</v>
      </c>
      <c r="C820" s="156">
        <v>0.69</v>
      </c>
      <c r="D820" s="157" t="s">
        <v>779</v>
      </c>
      <c r="E820" s="117"/>
    </row>
    <row r="821" spans="2:5">
      <c r="B821" s="155">
        <v>42990</v>
      </c>
      <c r="C821" s="156">
        <v>1</v>
      </c>
      <c r="D821" s="157" t="s">
        <v>779</v>
      </c>
      <c r="E821" s="117"/>
    </row>
    <row r="822" spans="2:5">
      <c r="B822" s="155">
        <v>42990</v>
      </c>
      <c r="C822" s="156">
        <v>1.0900000000000001</v>
      </c>
      <c r="D822" s="157" t="s">
        <v>780</v>
      </c>
      <c r="E822" s="117"/>
    </row>
    <row r="823" spans="2:5">
      <c r="B823" s="155">
        <v>42990</v>
      </c>
      <c r="C823" s="156">
        <v>1.33</v>
      </c>
      <c r="D823" s="157" t="s">
        <v>779</v>
      </c>
      <c r="E823" s="117"/>
    </row>
    <row r="824" spans="2:5">
      <c r="B824" s="155">
        <v>42990</v>
      </c>
      <c r="C824" s="156">
        <v>1.36</v>
      </c>
      <c r="D824" s="157" t="s">
        <v>779</v>
      </c>
      <c r="E824" s="117"/>
    </row>
    <row r="825" spans="2:5">
      <c r="B825" s="155">
        <v>42990</v>
      </c>
      <c r="C825" s="156">
        <v>1.59</v>
      </c>
      <c r="D825" s="157" t="s">
        <v>779</v>
      </c>
      <c r="E825" s="117"/>
    </row>
    <row r="826" spans="2:5">
      <c r="B826" s="155">
        <v>42990</v>
      </c>
      <c r="C826" s="156">
        <v>2</v>
      </c>
      <c r="D826" s="157" t="s">
        <v>779</v>
      </c>
      <c r="E826" s="117"/>
    </row>
    <row r="827" spans="2:5">
      <c r="B827" s="155">
        <v>42990</v>
      </c>
      <c r="C827" s="156">
        <v>2.4</v>
      </c>
      <c r="D827" s="157" t="s">
        <v>779</v>
      </c>
      <c r="E827" s="117"/>
    </row>
    <row r="828" spans="2:5">
      <c r="B828" s="155">
        <v>42990</v>
      </c>
      <c r="C828" s="156">
        <v>2.57</v>
      </c>
      <c r="D828" s="157" t="s">
        <v>779</v>
      </c>
      <c r="E828" s="117"/>
    </row>
    <row r="829" spans="2:5">
      <c r="B829" s="155">
        <v>42990</v>
      </c>
      <c r="C829" s="156">
        <v>3.27</v>
      </c>
      <c r="D829" s="157" t="s">
        <v>779</v>
      </c>
      <c r="E829" s="117"/>
    </row>
    <row r="830" spans="2:5">
      <c r="B830" s="155">
        <v>42990</v>
      </c>
      <c r="C830" s="156">
        <v>3.8</v>
      </c>
      <c r="D830" s="157" t="s">
        <v>779</v>
      </c>
      <c r="E830" s="117"/>
    </row>
    <row r="831" spans="2:5">
      <c r="B831" s="155">
        <v>42990</v>
      </c>
      <c r="C831" s="156">
        <v>4</v>
      </c>
      <c r="D831" s="157" t="s">
        <v>779</v>
      </c>
      <c r="E831" s="117"/>
    </row>
    <row r="832" spans="2:5">
      <c r="B832" s="155">
        <v>42990</v>
      </c>
      <c r="C832" s="156">
        <v>4.7300000000000004</v>
      </c>
      <c r="D832" s="157" t="s">
        <v>779</v>
      </c>
      <c r="E832" s="117"/>
    </row>
    <row r="833" spans="2:5">
      <c r="B833" s="155">
        <v>42990</v>
      </c>
      <c r="C833" s="156">
        <v>5</v>
      </c>
      <c r="D833" s="157" t="s">
        <v>779</v>
      </c>
      <c r="E833" s="117"/>
    </row>
    <row r="834" spans="2:5">
      <c r="B834" s="155">
        <v>42990</v>
      </c>
      <c r="C834" s="156">
        <v>5</v>
      </c>
      <c r="D834" s="157" t="s">
        <v>779</v>
      </c>
      <c r="E834" s="117"/>
    </row>
    <row r="835" spans="2:5">
      <c r="B835" s="155">
        <v>42990</v>
      </c>
      <c r="C835" s="156">
        <v>5.4</v>
      </c>
      <c r="D835" s="157" t="s">
        <v>779</v>
      </c>
      <c r="E835" s="117"/>
    </row>
    <row r="836" spans="2:5">
      <c r="B836" s="155">
        <v>42990</v>
      </c>
      <c r="C836" s="156">
        <v>5.4</v>
      </c>
      <c r="D836" s="157" t="s">
        <v>779</v>
      </c>
      <c r="E836" s="117"/>
    </row>
    <row r="837" spans="2:5">
      <c r="B837" s="155">
        <v>42990</v>
      </c>
      <c r="C837" s="156">
        <v>5.4</v>
      </c>
      <c r="D837" s="157" t="s">
        <v>779</v>
      </c>
      <c r="E837" s="117"/>
    </row>
    <row r="838" spans="2:5">
      <c r="B838" s="155">
        <v>42990</v>
      </c>
      <c r="C838" s="156">
        <v>5.4</v>
      </c>
      <c r="D838" s="157" t="s">
        <v>779</v>
      </c>
      <c r="E838" s="117"/>
    </row>
    <row r="839" spans="2:5">
      <c r="B839" s="155">
        <v>42990</v>
      </c>
      <c r="C839" s="156">
        <v>6</v>
      </c>
      <c r="D839" s="157" t="s">
        <v>779</v>
      </c>
      <c r="E839" s="117"/>
    </row>
    <row r="840" spans="2:5">
      <c r="B840" s="155">
        <v>42990</v>
      </c>
      <c r="C840" s="156">
        <v>6.77</v>
      </c>
      <c r="D840" s="157" t="s">
        <v>779</v>
      </c>
      <c r="E840" s="117"/>
    </row>
    <row r="841" spans="2:5">
      <c r="B841" s="155">
        <v>42990</v>
      </c>
      <c r="C841" s="156">
        <v>7</v>
      </c>
      <c r="D841" s="157" t="s">
        <v>779</v>
      </c>
      <c r="E841" s="117"/>
    </row>
    <row r="842" spans="2:5">
      <c r="B842" s="155">
        <v>42990</v>
      </c>
      <c r="C842" s="156">
        <v>7</v>
      </c>
      <c r="D842" s="157" t="s">
        <v>779</v>
      </c>
      <c r="E842" s="117"/>
    </row>
    <row r="843" spans="2:5">
      <c r="B843" s="155">
        <v>42990</v>
      </c>
      <c r="C843" s="156">
        <v>7</v>
      </c>
      <c r="D843" s="157" t="s">
        <v>779</v>
      </c>
      <c r="E843" s="117"/>
    </row>
    <row r="844" spans="2:5">
      <c r="B844" s="155">
        <v>42990</v>
      </c>
      <c r="C844" s="156">
        <v>7</v>
      </c>
      <c r="D844" s="157" t="s">
        <v>779</v>
      </c>
      <c r="E844" s="117"/>
    </row>
    <row r="845" spans="2:5">
      <c r="B845" s="155">
        <v>42990</v>
      </c>
      <c r="C845" s="156">
        <v>7.48</v>
      </c>
      <c r="D845" s="157" t="s">
        <v>779</v>
      </c>
      <c r="E845" s="117"/>
    </row>
    <row r="846" spans="2:5">
      <c r="B846" s="155">
        <v>42990</v>
      </c>
      <c r="C846" s="156">
        <v>9</v>
      </c>
      <c r="D846" s="157" t="s">
        <v>779</v>
      </c>
      <c r="E846" s="117"/>
    </row>
    <row r="847" spans="2:5">
      <c r="B847" s="155">
        <v>42990</v>
      </c>
      <c r="C847" s="156">
        <v>10</v>
      </c>
      <c r="D847" s="157" t="s">
        <v>779</v>
      </c>
      <c r="E847" s="117"/>
    </row>
    <row r="848" spans="2:5">
      <c r="B848" s="155">
        <v>42990</v>
      </c>
      <c r="C848" s="156">
        <v>10</v>
      </c>
      <c r="D848" s="157" t="s">
        <v>779</v>
      </c>
      <c r="E848" s="117"/>
    </row>
    <row r="849" spans="2:5">
      <c r="B849" s="155">
        <v>42990</v>
      </c>
      <c r="C849" s="156">
        <v>10</v>
      </c>
      <c r="D849" s="157" t="s">
        <v>779</v>
      </c>
      <c r="E849" s="117"/>
    </row>
    <row r="850" spans="2:5">
      <c r="B850" s="155">
        <v>42990</v>
      </c>
      <c r="C850" s="156">
        <v>10</v>
      </c>
      <c r="D850" s="157" t="s">
        <v>779</v>
      </c>
      <c r="E850" s="117"/>
    </row>
    <row r="851" spans="2:5">
      <c r="B851" s="155">
        <v>42990</v>
      </c>
      <c r="C851" s="156">
        <v>13.48</v>
      </c>
      <c r="D851" s="157" t="s">
        <v>779</v>
      </c>
      <c r="E851" s="117"/>
    </row>
    <row r="852" spans="2:5">
      <c r="B852" s="155">
        <v>42990</v>
      </c>
      <c r="C852" s="156">
        <v>13.5</v>
      </c>
      <c r="D852" s="157" t="s">
        <v>779</v>
      </c>
      <c r="E852" s="117"/>
    </row>
    <row r="853" spans="2:5">
      <c r="B853" s="155">
        <v>42990</v>
      </c>
      <c r="C853" s="156">
        <v>14.5</v>
      </c>
      <c r="D853" s="157" t="s">
        <v>779</v>
      </c>
      <c r="E853" s="117"/>
    </row>
    <row r="854" spans="2:5">
      <c r="B854" s="155">
        <v>42990</v>
      </c>
      <c r="C854" s="156">
        <v>17.559999999999999</v>
      </c>
      <c r="D854" s="157" t="s">
        <v>779</v>
      </c>
      <c r="E854" s="117"/>
    </row>
    <row r="855" spans="2:5">
      <c r="B855" s="155">
        <v>42990</v>
      </c>
      <c r="C855" s="156">
        <v>18.75</v>
      </c>
      <c r="D855" s="157" t="s">
        <v>779</v>
      </c>
      <c r="E855" s="117"/>
    </row>
    <row r="856" spans="2:5">
      <c r="B856" s="155">
        <v>42990</v>
      </c>
      <c r="C856" s="156">
        <v>20</v>
      </c>
      <c r="D856" s="157" t="s">
        <v>779</v>
      </c>
      <c r="E856" s="117"/>
    </row>
    <row r="857" spans="2:5">
      <c r="B857" s="155">
        <v>42990</v>
      </c>
      <c r="C857" s="156">
        <v>20</v>
      </c>
      <c r="D857" s="157" t="s">
        <v>779</v>
      </c>
      <c r="E857" s="117"/>
    </row>
    <row r="858" spans="2:5">
      <c r="B858" s="155">
        <v>42990</v>
      </c>
      <c r="C858" s="156">
        <v>20</v>
      </c>
      <c r="D858" s="157" t="s">
        <v>779</v>
      </c>
      <c r="E858" s="117"/>
    </row>
    <row r="859" spans="2:5">
      <c r="B859" s="155">
        <v>42990</v>
      </c>
      <c r="C859" s="156">
        <v>20</v>
      </c>
      <c r="D859" s="157" t="s">
        <v>779</v>
      </c>
      <c r="E859" s="117"/>
    </row>
    <row r="860" spans="2:5">
      <c r="B860" s="155">
        <v>42990</v>
      </c>
      <c r="C860" s="156">
        <v>20</v>
      </c>
      <c r="D860" s="157" t="s">
        <v>779</v>
      </c>
      <c r="E860" s="117"/>
    </row>
    <row r="861" spans="2:5">
      <c r="B861" s="155">
        <v>42990</v>
      </c>
      <c r="C861" s="156">
        <v>24</v>
      </c>
      <c r="D861" s="157" t="s">
        <v>779</v>
      </c>
      <c r="E861" s="117"/>
    </row>
    <row r="862" spans="2:5">
      <c r="B862" s="155">
        <v>42990</v>
      </c>
      <c r="C862" s="156">
        <v>25</v>
      </c>
      <c r="D862" s="157" t="s">
        <v>779</v>
      </c>
      <c r="E862" s="117"/>
    </row>
    <row r="863" spans="2:5">
      <c r="B863" s="155">
        <v>42990</v>
      </c>
      <c r="C863" s="156">
        <v>25</v>
      </c>
      <c r="D863" s="157" t="s">
        <v>779</v>
      </c>
      <c r="E863" s="117"/>
    </row>
    <row r="864" spans="2:5">
      <c r="B864" s="155">
        <v>42990</v>
      </c>
      <c r="C864" s="156">
        <v>25</v>
      </c>
      <c r="D864" s="157" t="s">
        <v>779</v>
      </c>
      <c r="E864" s="117"/>
    </row>
    <row r="865" spans="2:5">
      <c r="B865" s="155">
        <v>42990</v>
      </c>
      <c r="C865" s="156">
        <v>25</v>
      </c>
      <c r="D865" s="157" t="s">
        <v>779</v>
      </c>
      <c r="E865" s="117"/>
    </row>
    <row r="866" spans="2:5">
      <c r="B866" s="155">
        <v>42990</v>
      </c>
      <c r="C866" s="156">
        <v>25</v>
      </c>
      <c r="D866" s="157" t="s">
        <v>779</v>
      </c>
      <c r="E866" s="117"/>
    </row>
    <row r="867" spans="2:5">
      <c r="B867" s="155">
        <v>42990</v>
      </c>
      <c r="C867" s="156">
        <v>25</v>
      </c>
      <c r="D867" s="157" t="s">
        <v>779</v>
      </c>
      <c r="E867" s="117"/>
    </row>
    <row r="868" spans="2:5">
      <c r="B868" s="155">
        <v>42990</v>
      </c>
      <c r="C868" s="156">
        <v>25.78</v>
      </c>
      <c r="D868" s="157" t="s">
        <v>779</v>
      </c>
      <c r="E868" s="117"/>
    </row>
    <row r="869" spans="2:5">
      <c r="B869" s="155">
        <v>42990</v>
      </c>
      <c r="C869" s="156">
        <v>26.6</v>
      </c>
      <c r="D869" s="157" t="s">
        <v>779</v>
      </c>
      <c r="E869" s="117"/>
    </row>
    <row r="870" spans="2:5">
      <c r="B870" s="155">
        <v>42990</v>
      </c>
      <c r="C870" s="156">
        <v>29</v>
      </c>
      <c r="D870" s="157" t="s">
        <v>779</v>
      </c>
      <c r="E870" s="117"/>
    </row>
    <row r="871" spans="2:5">
      <c r="B871" s="155">
        <v>42990</v>
      </c>
      <c r="C871" s="156">
        <v>30</v>
      </c>
      <c r="D871" s="157" t="s">
        <v>779</v>
      </c>
      <c r="E871" s="117"/>
    </row>
    <row r="872" spans="2:5">
      <c r="B872" s="155">
        <v>42990</v>
      </c>
      <c r="C872" s="156">
        <v>30</v>
      </c>
      <c r="D872" s="157" t="s">
        <v>779</v>
      </c>
      <c r="E872" s="117"/>
    </row>
    <row r="873" spans="2:5">
      <c r="B873" s="155">
        <v>42990</v>
      </c>
      <c r="C873" s="156">
        <v>30</v>
      </c>
      <c r="D873" s="157" t="s">
        <v>779</v>
      </c>
      <c r="E873" s="117"/>
    </row>
    <row r="874" spans="2:5">
      <c r="B874" s="155">
        <v>42990</v>
      </c>
      <c r="C874" s="156">
        <v>35</v>
      </c>
      <c r="D874" s="157" t="s">
        <v>779</v>
      </c>
      <c r="E874" s="117"/>
    </row>
    <row r="875" spans="2:5">
      <c r="B875" s="155">
        <v>42990</v>
      </c>
      <c r="C875" s="156">
        <v>39</v>
      </c>
      <c r="D875" s="157" t="s">
        <v>779</v>
      </c>
      <c r="E875" s="117"/>
    </row>
    <row r="876" spans="2:5">
      <c r="B876" s="155">
        <v>42990</v>
      </c>
      <c r="C876" s="156">
        <v>40</v>
      </c>
      <c r="D876" s="157" t="s">
        <v>779</v>
      </c>
      <c r="E876" s="117"/>
    </row>
    <row r="877" spans="2:5">
      <c r="B877" s="155">
        <v>42990</v>
      </c>
      <c r="C877" s="156">
        <v>40</v>
      </c>
      <c r="D877" s="157" t="s">
        <v>779</v>
      </c>
      <c r="E877" s="117"/>
    </row>
    <row r="878" spans="2:5">
      <c r="B878" s="155">
        <v>42990</v>
      </c>
      <c r="C878" s="156">
        <v>40</v>
      </c>
      <c r="D878" s="157" t="s">
        <v>779</v>
      </c>
      <c r="E878" s="117"/>
    </row>
    <row r="879" spans="2:5">
      <c r="B879" s="155">
        <v>42990</v>
      </c>
      <c r="C879" s="156">
        <v>41.74</v>
      </c>
      <c r="D879" s="157" t="s">
        <v>779</v>
      </c>
      <c r="E879" s="117"/>
    </row>
    <row r="880" spans="2:5">
      <c r="B880" s="155">
        <v>42990</v>
      </c>
      <c r="C880" s="156">
        <v>43.4</v>
      </c>
      <c r="D880" s="157" t="s">
        <v>779</v>
      </c>
      <c r="E880" s="117"/>
    </row>
    <row r="881" spans="2:5">
      <c r="B881" s="155">
        <v>42990</v>
      </c>
      <c r="C881" s="156">
        <v>44</v>
      </c>
      <c r="D881" s="157" t="s">
        <v>779</v>
      </c>
      <c r="E881" s="117"/>
    </row>
    <row r="882" spans="2:5">
      <c r="B882" s="155">
        <v>42990</v>
      </c>
      <c r="C882" s="156">
        <v>47</v>
      </c>
      <c r="D882" s="157" t="s">
        <v>779</v>
      </c>
      <c r="E882" s="117"/>
    </row>
    <row r="883" spans="2:5">
      <c r="B883" s="155">
        <v>42990</v>
      </c>
      <c r="C883" s="156">
        <v>48.8</v>
      </c>
      <c r="D883" s="157" t="s">
        <v>779</v>
      </c>
      <c r="E883" s="117"/>
    </row>
    <row r="884" spans="2:5">
      <c r="B884" s="155">
        <v>42990</v>
      </c>
      <c r="C884" s="156">
        <v>50</v>
      </c>
      <c r="D884" s="157" t="s">
        <v>779</v>
      </c>
      <c r="E884" s="117"/>
    </row>
    <row r="885" spans="2:5">
      <c r="B885" s="155">
        <v>42990</v>
      </c>
      <c r="C885" s="156">
        <v>50</v>
      </c>
      <c r="D885" s="157" t="s">
        <v>779</v>
      </c>
      <c r="E885" s="117"/>
    </row>
    <row r="886" spans="2:5">
      <c r="B886" s="155">
        <v>42990</v>
      </c>
      <c r="C886" s="156">
        <v>50</v>
      </c>
      <c r="D886" s="157" t="s">
        <v>779</v>
      </c>
      <c r="E886" s="117"/>
    </row>
    <row r="887" spans="2:5">
      <c r="B887" s="155">
        <v>42990</v>
      </c>
      <c r="C887" s="156">
        <v>52</v>
      </c>
      <c r="D887" s="157" t="s">
        <v>779</v>
      </c>
      <c r="E887" s="117"/>
    </row>
    <row r="888" spans="2:5">
      <c r="B888" s="155">
        <v>42990</v>
      </c>
      <c r="C888" s="156">
        <v>52.5</v>
      </c>
      <c r="D888" s="157" t="s">
        <v>779</v>
      </c>
      <c r="E888" s="117"/>
    </row>
    <row r="889" spans="2:5">
      <c r="B889" s="155">
        <v>42990</v>
      </c>
      <c r="C889" s="156">
        <v>60</v>
      </c>
      <c r="D889" s="157" t="s">
        <v>779</v>
      </c>
      <c r="E889" s="117"/>
    </row>
    <row r="890" spans="2:5">
      <c r="B890" s="155">
        <v>42990</v>
      </c>
      <c r="C890" s="156">
        <v>71.45</v>
      </c>
      <c r="D890" s="157" t="s">
        <v>779</v>
      </c>
      <c r="E890" s="117"/>
    </row>
    <row r="891" spans="2:5">
      <c r="B891" s="155">
        <v>42990</v>
      </c>
      <c r="C891" s="156">
        <v>75</v>
      </c>
      <c r="D891" s="157" t="s">
        <v>779</v>
      </c>
      <c r="E891" s="117"/>
    </row>
    <row r="892" spans="2:5">
      <c r="B892" s="155">
        <v>42990</v>
      </c>
      <c r="C892" s="156">
        <v>75</v>
      </c>
      <c r="D892" s="157" t="s">
        <v>779</v>
      </c>
      <c r="E892" s="117"/>
    </row>
    <row r="893" spans="2:5">
      <c r="B893" s="155">
        <v>42990</v>
      </c>
      <c r="C893" s="156">
        <v>75</v>
      </c>
      <c r="D893" s="157" t="s">
        <v>779</v>
      </c>
      <c r="E893" s="117"/>
    </row>
    <row r="894" spans="2:5">
      <c r="B894" s="155">
        <v>42990</v>
      </c>
      <c r="C894" s="156">
        <v>76</v>
      </c>
      <c r="D894" s="157" t="s">
        <v>779</v>
      </c>
      <c r="E894" s="117"/>
    </row>
    <row r="895" spans="2:5">
      <c r="B895" s="155">
        <v>42990</v>
      </c>
      <c r="C895" s="156">
        <v>76.69</v>
      </c>
      <c r="D895" s="157" t="s">
        <v>779</v>
      </c>
      <c r="E895" s="117"/>
    </row>
    <row r="896" spans="2:5">
      <c r="B896" s="155">
        <v>42990</v>
      </c>
      <c r="C896" s="156">
        <v>80</v>
      </c>
      <c r="D896" s="157" t="s">
        <v>779</v>
      </c>
      <c r="E896" s="117"/>
    </row>
    <row r="897" spans="2:5">
      <c r="B897" s="155">
        <v>42990</v>
      </c>
      <c r="C897" s="156">
        <v>80</v>
      </c>
      <c r="D897" s="157" t="s">
        <v>779</v>
      </c>
      <c r="E897" s="117"/>
    </row>
    <row r="898" spans="2:5">
      <c r="B898" s="155">
        <v>42990</v>
      </c>
      <c r="C898" s="156">
        <v>80</v>
      </c>
      <c r="D898" s="157" t="s">
        <v>779</v>
      </c>
      <c r="E898" s="117"/>
    </row>
    <row r="899" spans="2:5">
      <c r="B899" s="155">
        <v>42990</v>
      </c>
      <c r="C899" s="156">
        <v>80</v>
      </c>
      <c r="D899" s="157" t="s">
        <v>779</v>
      </c>
      <c r="E899" s="117"/>
    </row>
    <row r="900" spans="2:5">
      <c r="B900" s="155">
        <v>42990</v>
      </c>
      <c r="C900" s="156">
        <v>90</v>
      </c>
      <c r="D900" s="157" t="s">
        <v>779</v>
      </c>
      <c r="E900" s="117"/>
    </row>
    <row r="901" spans="2:5">
      <c r="B901" s="155">
        <v>42990</v>
      </c>
      <c r="C901" s="156">
        <v>97</v>
      </c>
      <c r="D901" s="157" t="s">
        <v>780</v>
      </c>
      <c r="E901" s="117"/>
    </row>
    <row r="902" spans="2:5">
      <c r="B902" s="155">
        <v>42990</v>
      </c>
      <c r="C902" s="156">
        <v>147.99</v>
      </c>
      <c r="D902" s="157" t="s">
        <v>779</v>
      </c>
      <c r="E902" s="117"/>
    </row>
    <row r="903" spans="2:5">
      <c r="B903" s="155">
        <v>42990</v>
      </c>
      <c r="C903" s="156">
        <v>179.78</v>
      </c>
      <c r="D903" s="157" t="s">
        <v>779</v>
      </c>
      <c r="E903" s="117"/>
    </row>
    <row r="904" spans="2:5">
      <c r="B904" s="155">
        <v>42991</v>
      </c>
      <c r="C904" s="156">
        <v>0.1</v>
      </c>
      <c r="D904" s="157" t="s">
        <v>779</v>
      </c>
      <c r="E904" s="117"/>
    </row>
    <row r="905" spans="2:5">
      <c r="B905" s="155">
        <v>42991</v>
      </c>
      <c r="C905" s="156">
        <v>0.25</v>
      </c>
      <c r="D905" s="157" t="s">
        <v>779</v>
      </c>
      <c r="E905" s="117"/>
    </row>
    <row r="906" spans="2:5">
      <c r="B906" s="155">
        <v>42991</v>
      </c>
      <c r="C906" s="156">
        <v>0.25</v>
      </c>
      <c r="D906" s="157" t="s">
        <v>779</v>
      </c>
      <c r="E906" s="117"/>
    </row>
    <row r="907" spans="2:5">
      <c r="B907" s="155">
        <v>42991</v>
      </c>
      <c r="C907" s="156">
        <v>0.28999999999999998</v>
      </c>
      <c r="D907" s="157" t="s">
        <v>779</v>
      </c>
      <c r="E907" s="117"/>
    </row>
    <row r="908" spans="2:5">
      <c r="B908" s="155">
        <v>42991</v>
      </c>
      <c r="C908" s="156">
        <v>0.32</v>
      </c>
      <c r="D908" s="157" t="s">
        <v>779</v>
      </c>
      <c r="E908" s="117"/>
    </row>
    <row r="909" spans="2:5">
      <c r="B909" s="155">
        <v>42991</v>
      </c>
      <c r="C909" s="156">
        <v>0.51</v>
      </c>
      <c r="D909" s="157" t="s">
        <v>780</v>
      </c>
      <c r="E909" s="117"/>
    </row>
    <row r="910" spans="2:5">
      <c r="B910" s="155">
        <v>42991</v>
      </c>
      <c r="C910" s="156">
        <v>1</v>
      </c>
      <c r="D910" s="157" t="s">
        <v>779</v>
      </c>
      <c r="E910" s="117"/>
    </row>
    <row r="911" spans="2:5">
      <c r="B911" s="155">
        <v>42991</v>
      </c>
      <c r="C911" s="156">
        <v>1</v>
      </c>
      <c r="D911" s="157" t="s">
        <v>779</v>
      </c>
      <c r="E911" s="117"/>
    </row>
    <row r="912" spans="2:5">
      <c r="B912" s="155">
        <v>42991</v>
      </c>
      <c r="C912" s="156">
        <v>1.25</v>
      </c>
      <c r="D912" s="157" t="s">
        <v>779</v>
      </c>
      <c r="E912" s="117"/>
    </row>
    <row r="913" spans="2:5">
      <c r="B913" s="155">
        <v>42991</v>
      </c>
      <c r="C913" s="156">
        <v>1.31</v>
      </c>
      <c r="D913" s="157" t="s">
        <v>779</v>
      </c>
      <c r="E913" s="117"/>
    </row>
    <row r="914" spans="2:5">
      <c r="B914" s="155">
        <v>42991</v>
      </c>
      <c r="C914" s="156">
        <v>2</v>
      </c>
      <c r="D914" s="157" t="s">
        <v>779</v>
      </c>
      <c r="E914" s="117"/>
    </row>
    <row r="915" spans="2:5">
      <c r="B915" s="155">
        <v>42991</v>
      </c>
      <c r="C915" s="156">
        <v>2</v>
      </c>
      <c r="D915" s="157" t="s">
        <v>779</v>
      </c>
      <c r="E915" s="117"/>
    </row>
    <row r="916" spans="2:5">
      <c r="B916" s="155">
        <v>42991</v>
      </c>
      <c r="C916" s="156">
        <v>2</v>
      </c>
      <c r="D916" s="157" t="s">
        <v>779</v>
      </c>
      <c r="E916" s="117"/>
    </row>
    <row r="917" spans="2:5">
      <c r="B917" s="155">
        <v>42991</v>
      </c>
      <c r="C917" s="156">
        <v>2</v>
      </c>
      <c r="D917" s="157" t="s">
        <v>779</v>
      </c>
      <c r="E917" s="117"/>
    </row>
    <row r="918" spans="2:5">
      <c r="B918" s="155">
        <v>42991</v>
      </c>
      <c r="C918" s="156">
        <v>2</v>
      </c>
      <c r="D918" s="157" t="s">
        <v>779</v>
      </c>
      <c r="E918" s="117"/>
    </row>
    <row r="919" spans="2:5">
      <c r="B919" s="155">
        <v>42991</v>
      </c>
      <c r="C919" s="156">
        <v>2.2799999999999998</v>
      </c>
      <c r="D919" s="157" t="s">
        <v>779</v>
      </c>
      <c r="E919" s="117"/>
    </row>
    <row r="920" spans="2:5">
      <c r="B920" s="155">
        <v>42991</v>
      </c>
      <c r="C920" s="156">
        <v>2.5</v>
      </c>
      <c r="D920" s="157" t="s">
        <v>779</v>
      </c>
      <c r="E920" s="117"/>
    </row>
    <row r="921" spans="2:5">
      <c r="B921" s="155">
        <v>42991</v>
      </c>
      <c r="C921" s="156">
        <v>2.7</v>
      </c>
      <c r="D921" s="157" t="s">
        <v>779</v>
      </c>
      <c r="E921" s="117"/>
    </row>
    <row r="922" spans="2:5">
      <c r="B922" s="155">
        <v>42991</v>
      </c>
      <c r="C922" s="156">
        <v>3</v>
      </c>
      <c r="D922" s="157" t="s">
        <v>779</v>
      </c>
      <c r="E922" s="117"/>
    </row>
    <row r="923" spans="2:5">
      <c r="B923" s="155">
        <v>42991</v>
      </c>
      <c r="C923" s="156">
        <v>3.5</v>
      </c>
      <c r="D923" s="157" t="s">
        <v>779</v>
      </c>
      <c r="E923" s="117"/>
    </row>
    <row r="924" spans="2:5">
      <c r="B924" s="155">
        <v>42991</v>
      </c>
      <c r="C924" s="156">
        <v>3.5</v>
      </c>
      <c r="D924" s="157" t="s">
        <v>779</v>
      </c>
      <c r="E924" s="117"/>
    </row>
    <row r="925" spans="2:5">
      <c r="B925" s="155">
        <v>42991</v>
      </c>
      <c r="C925" s="156">
        <v>4</v>
      </c>
      <c r="D925" s="157" t="s">
        <v>779</v>
      </c>
      <c r="E925" s="117"/>
    </row>
    <row r="926" spans="2:5">
      <c r="B926" s="155">
        <v>42991</v>
      </c>
      <c r="C926" s="156">
        <v>4</v>
      </c>
      <c r="D926" s="157" t="s">
        <v>779</v>
      </c>
      <c r="E926" s="117"/>
    </row>
    <row r="927" spans="2:5">
      <c r="B927" s="155">
        <v>42991</v>
      </c>
      <c r="C927" s="156">
        <v>4</v>
      </c>
      <c r="D927" s="157" t="s">
        <v>779</v>
      </c>
      <c r="E927" s="117"/>
    </row>
    <row r="928" spans="2:5">
      <c r="B928" s="155">
        <v>42991</v>
      </c>
      <c r="C928" s="156">
        <v>4.7300000000000004</v>
      </c>
      <c r="D928" s="157" t="s">
        <v>779</v>
      </c>
      <c r="E928" s="117"/>
    </row>
    <row r="929" spans="2:5">
      <c r="B929" s="155">
        <v>42991</v>
      </c>
      <c r="C929" s="156">
        <v>4.76</v>
      </c>
      <c r="D929" s="157" t="s">
        <v>779</v>
      </c>
      <c r="E929" s="117"/>
    </row>
    <row r="930" spans="2:5">
      <c r="B930" s="155">
        <v>42991</v>
      </c>
      <c r="C930" s="156">
        <v>4.79</v>
      </c>
      <c r="D930" s="157" t="s">
        <v>779</v>
      </c>
      <c r="E930" s="117"/>
    </row>
    <row r="931" spans="2:5">
      <c r="B931" s="155">
        <v>42991</v>
      </c>
      <c r="C931" s="156">
        <v>5</v>
      </c>
      <c r="D931" s="157" t="s">
        <v>779</v>
      </c>
      <c r="E931" s="117"/>
    </row>
    <row r="932" spans="2:5">
      <c r="B932" s="155">
        <v>42991</v>
      </c>
      <c r="C932" s="156">
        <v>5</v>
      </c>
      <c r="D932" s="157" t="s">
        <v>779</v>
      </c>
      <c r="E932" s="117"/>
    </row>
    <row r="933" spans="2:5">
      <c r="B933" s="155">
        <v>42991</v>
      </c>
      <c r="C933" s="156">
        <v>5</v>
      </c>
      <c r="D933" s="157" t="s">
        <v>779</v>
      </c>
      <c r="E933" s="117"/>
    </row>
    <row r="934" spans="2:5">
      <c r="B934" s="155">
        <v>42991</v>
      </c>
      <c r="C934" s="156">
        <v>5</v>
      </c>
      <c r="D934" s="157" t="s">
        <v>779</v>
      </c>
      <c r="E934" s="117"/>
    </row>
    <row r="935" spans="2:5">
      <c r="B935" s="155">
        <v>42991</v>
      </c>
      <c r="C935" s="156">
        <v>5</v>
      </c>
      <c r="D935" s="157" t="s">
        <v>779</v>
      </c>
      <c r="E935" s="117"/>
    </row>
    <row r="936" spans="2:5">
      <c r="B936" s="155">
        <v>42991</v>
      </c>
      <c r="C936" s="156">
        <v>5</v>
      </c>
      <c r="D936" s="157" t="s">
        <v>779</v>
      </c>
      <c r="E936" s="117"/>
    </row>
    <row r="937" spans="2:5">
      <c r="B937" s="155">
        <v>42991</v>
      </c>
      <c r="C937" s="156">
        <v>5</v>
      </c>
      <c r="D937" s="157" t="s">
        <v>779</v>
      </c>
      <c r="E937" s="117"/>
    </row>
    <row r="938" spans="2:5">
      <c r="B938" s="155">
        <v>42991</v>
      </c>
      <c r="C938" s="156">
        <v>5</v>
      </c>
      <c r="D938" s="157" t="s">
        <v>779</v>
      </c>
      <c r="E938" s="117"/>
    </row>
    <row r="939" spans="2:5">
      <c r="B939" s="155">
        <v>42991</v>
      </c>
      <c r="C939" s="156">
        <v>5.15</v>
      </c>
      <c r="D939" s="157" t="s">
        <v>779</v>
      </c>
      <c r="E939" s="117"/>
    </row>
    <row r="940" spans="2:5">
      <c r="B940" s="155">
        <v>42991</v>
      </c>
      <c r="C940" s="156">
        <v>5.24</v>
      </c>
      <c r="D940" s="157" t="s">
        <v>779</v>
      </c>
      <c r="E940" s="117"/>
    </row>
    <row r="941" spans="2:5">
      <c r="B941" s="155">
        <v>42991</v>
      </c>
      <c r="C941" s="156">
        <v>5.44</v>
      </c>
      <c r="D941" s="157" t="s">
        <v>779</v>
      </c>
      <c r="E941" s="117"/>
    </row>
    <row r="942" spans="2:5">
      <c r="B942" s="155">
        <v>42991</v>
      </c>
      <c r="C942" s="156">
        <v>5.68</v>
      </c>
      <c r="D942" s="157" t="s">
        <v>779</v>
      </c>
      <c r="E942" s="117"/>
    </row>
    <row r="943" spans="2:5">
      <c r="B943" s="155">
        <v>42991</v>
      </c>
      <c r="C943" s="156">
        <v>6</v>
      </c>
      <c r="D943" s="157" t="s">
        <v>779</v>
      </c>
      <c r="E943" s="117"/>
    </row>
    <row r="944" spans="2:5">
      <c r="B944" s="155">
        <v>42991</v>
      </c>
      <c r="C944" s="156">
        <v>7</v>
      </c>
      <c r="D944" s="157" t="s">
        <v>779</v>
      </c>
      <c r="E944" s="117"/>
    </row>
    <row r="945" spans="2:5">
      <c r="B945" s="155">
        <v>42991</v>
      </c>
      <c r="C945" s="156">
        <v>7</v>
      </c>
      <c r="D945" s="157" t="s">
        <v>779</v>
      </c>
      <c r="E945" s="117"/>
    </row>
    <row r="946" spans="2:5">
      <c r="B946" s="155">
        <v>42991</v>
      </c>
      <c r="C946" s="156">
        <v>10</v>
      </c>
      <c r="D946" s="157" t="s">
        <v>779</v>
      </c>
      <c r="E946" s="117"/>
    </row>
    <row r="947" spans="2:5">
      <c r="B947" s="155">
        <v>42991</v>
      </c>
      <c r="C947" s="156">
        <v>10</v>
      </c>
      <c r="D947" s="157" t="s">
        <v>779</v>
      </c>
      <c r="E947" s="117"/>
    </row>
    <row r="948" spans="2:5">
      <c r="B948" s="155">
        <v>42991</v>
      </c>
      <c r="C948" s="156">
        <v>10</v>
      </c>
      <c r="D948" s="157" t="s">
        <v>779</v>
      </c>
      <c r="E948" s="117"/>
    </row>
    <row r="949" spans="2:5">
      <c r="B949" s="155">
        <v>42991</v>
      </c>
      <c r="C949" s="156">
        <v>10</v>
      </c>
      <c r="D949" s="157" t="s">
        <v>779</v>
      </c>
      <c r="E949" s="117"/>
    </row>
    <row r="950" spans="2:5">
      <c r="B950" s="155">
        <v>42991</v>
      </c>
      <c r="C950" s="156">
        <v>10</v>
      </c>
      <c r="D950" s="157" t="s">
        <v>779</v>
      </c>
      <c r="E950" s="117"/>
    </row>
    <row r="951" spans="2:5">
      <c r="B951" s="155">
        <v>42991</v>
      </c>
      <c r="C951" s="156">
        <v>10</v>
      </c>
      <c r="D951" s="157" t="s">
        <v>779</v>
      </c>
      <c r="E951" s="117"/>
    </row>
    <row r="952" spans="2:5">
      <c r="B952" s="155">
        <v>42991</v>
      </c>
      <c r="C952" s="156">
        <v>10</v>
      </c>
      <c r="D952" s="157" t="s">
        <v>779</v>
      </c>
      <c r="E952" s="117"/>
    </row>
    <row r="953" spans="2:5">
      <c r="B953" s="155">
        <v>42991</v>
      </c>
      <c r="C953" s="156">
        <v>10</v>
      </c>
      <c r="D953" s="157" t="s">
        <v>779</v>
      </c>
      <c r="E953" s="117"/>
    </row>
    <row r="954" spans="2:5">
      <c r="B954" s="155">
        <v>42991</v>
      </c>
      <c r="C954" s="156">
        <v>10</v>
      </c>
      <c r="D954" s="157" t="s">
        <v>779</v>
      </c>
      <c r="E954" s="117"/>
    </row>
    <row r="955" spans="2:5">
      <c r="B955" s="155">
        <v>42991</v>
      </c>
      <c r="C955" s="156">
        <v>10</v>
      </c>
      <c r="D955" s="157" t="s">
        <v>779</v>
      </c>
      <c r="E955" s="117"/>
    </row>
    <row r="956" spans="2:5">
      <c r="B956" s="155">
        <v>42991</v>
      </c>
      <c r="C956" s="156">
        <v>10</v>
      </c>
      <c r="D956" s="157" t="s">
        <v>779</v>
      </c>
      <c r="E956" s="117"/>
    </row>
    <row r="957" spans="2:5">
      <c r="B957" s="155">
        <v>42991</v>
      </c>
      <c r="C957" s="156">
        <v>10.95</v>
      </c>
      <c r="D957" s="157" t="s">
        <v>779</v>
      </c>
      <c r="E957" s="117"/>
    </row>
    <row r="958" spans="2:5">
      <c r="B958" s="155">
        <v>42991</v>
      </c>
      <c r="C958" s="156">
        <v>12.5</v>
      </c>
      <c r="D958" s="157" t="s">
        <v>779</v>
      </c>
      <c r="E958" s="117"/>
    </row>
    <row r="959" spans="2:5">
      <c r="B959" s="155">
        <v>42991</v>
      </c>
      <c r="C959" s="156">
        <v>15</v>
      </c>
      <c r="D959" s="157" t="s">
        <v>779</v>
      </c>
      <c r="E959" s="117"/>
    </row>
    <row r="960" spans="2:5">
      <c r="B960" s="155">
        <v>42991</v>
      </c>
      <c r="C960" s="156">
        <v>15.44</v>
      </c>
      <c r="D960" s="157" t="s">
        <v>779</v>
      </c>
      <c r="E960" s="117"/>
    </row>
    <row r="961" spans="2:5">
      <c r="B961" s="155">
        <v>42991</v>
      </c>
      <c r="C961" s="156">
        <v>18.559999999999999</v>
      </c>
      <c r="D961" s="157" t="s">
        <v>779</v>
      </c>
      <c r="E961" s="117"/>
    </row>
    <row r="962" spans="2:5">
      <c r="B962" s="155">
        <v>42991</v>
      </c>
      <c r="C962" s="156">
        <v>19</v>
      </c>
      <c r="D962" s="157" t="s">
        <v>779</v>
      </c>
      <c r="E962" s="117"/>
    </row>
    <row r="963" spans="2:5">
      <c r="B963" s="155">
        <v>42991</v>
      </c>
      <c r="C963" s="156">
        <v>19.75</v>
      </c>
      <c r="D963" s="157" t="s">
        <v>779</v>
      </c>
      <c r="E963" s="117"/>
    </row>
    <row r="964" spans="2:5">
      <c r="B964" s="155">
        <v>42991</v>
      </c>
      <c r="C964" s="156">
        <v>19.850000000000001</v>
      </c>
      <c r="D964" s="157" t="s">
        <v>779</v>
      </c>
      <c r="E964" s="117"/>
    </row>
    <row r="965" spans="2:5">
      <c r="B965" s="155">
        <v>42991</v>
      </c>
      <c r="C965" s="156">
        <v>20</v>
      </c>
      <c r="D965" s="157" t="s">
        <v>779</v>
      </c>
      <c r="E965" s="117"/>
    </row>
    <row r="966" spans="2:5">
      <c r="B966" s="155">
        <v>42991</v>
      </c>
      <c r="C966" s="156">
        <v>20</v>
      </c>
      <c r="D966" s="157" t="s">
        <v>779</v>
      </c>
      <c r="E966" s="117"/>
    </row>
    <row r="967" spans="2:5">
      <c r="B967" s="155">
        <v>42991</v>
      </c>
      <c r="C967" s="156">
        <v>20</v>
      </c>
      <c r="D967" s="157" t="s">
        <v>779</v>
      </c>
      <c r="E967" s="117"/>
    </row>
    <row r="968" spans="2:5">
      <c r="B968" s="155">
        <v>42991</v>
      </c>
      <c r="C968" s="156">
        <v>20</v>
      </c>
      <c r="D968" s="157" t="s">
        <v>779</v>
      </c>
      <c r="E968" s="117"/>
    </row>
    <row r="969" spans="2:5">
      <c r="B969" s="155">
        <v>42991</v>
      </c>
      <c r="C969" s="156">
        <v>20</v>
      </c>
      <c r="D969" s="157" t="s">
        <v>779</v>
      </c>
      <c r="E969" s="117"/>
    </row>
    <row r="970" spans="2:5">
      <c r="B970" s="155">
        <v>42991</v>
      </c>
      <c r="C970" s="156">
        <v>24.97</v>
      </c>
      <c r="D970" s="157" t="s">
        <v>779</v>
      </c>
      <c r="E970" s="117"/>
    </row>
    <row r="971" spans="2:5">
      <c r="B971" s="155">
        <v>42991</v>
      </c>
      <c r="C971" s="156">
        <v>25</v>
      </c>
      <c r="D971" s="157" t="s">
        <v>779</v>
      </c>
      <c r="E971" s="117"/>
    </row>
    <row r="972" spans="2:5">
      <c r="B972" s="155">
        <v>42991</v>
      </c>
      <c r="C972" s="156">
        <v>25</v>
      </c>
      <c r="D972" s="157" t="s">
        <v>779</v>
      </c>
      <c r="E972" s="117"/>
    </row>
    <row r="973" spans="2:5">
      <c r="B973" s="155">
        <v>42991</v>
      </c>
      <c r="C973" s="156">
        <v>25</v>
      </c>
      <c r="D973" s="157" t="s">
        <v>779</v>
      </c>
      <c r="E973" s="117"/>
    </row>
    <row r="974" spans="2:5">
      <c r="B974" s="155">
        <v>42991</v>
      </c>
      <c r="C974" s="156">
        <v>25</v>
      </c>
      <c r="D974" s="157" t="s">
        <v>779</v>
      </c>
      <c r="E974" s="117"/>
    </row>
    <row r="975" spans="2:5">
      <c r="B975" s="155">
        <v>42991</v>
      </c>
      <c r="C975" s="156">
        <v>25</v>
      </c>
      <c r="D975" s="157" t="s">
        <v>779</v>
      </c>
      <c r="E975" s="117"/>
    </row>
    <row r="976" spans="2:5">
      <c r="B976" s="155">
        <v>42991</v>
      </c>
      <c r="C976" s="156">
        <v>25</v>
      </c>
      <c r="D976" s="157" t="s">
        <v>779</v>
      </c>
      <c r="E976" s="117"/>
    </row>
    <row r="977" spans="2:5">
      <c r="B977" s="155">
        <v>42991</v>
      </c>
      <c r="C977" s="156">
        <v>25</v>
      </c>
      <c r="D977" s="157" t="s">
        <v>779</v>
      </c>
      <c r="E977" s="117"/>
    </row>
    <row r="978" spans="2:5">
      <c r="B978" s="155">
        <v>42991</v>
      </c>
      <c r="C978" s="156">
        <v>25</v>
      </c>
      <c r="D978" s="157" t="s">
        <v>779</v>
      </c>
      <c r="E978" s="117"/>
    </row>
    <row r="979" spans="2:5">
      <c r="B979" s="155">
        <v>42991</v>
      </c>
      <c r="C979" s="156">
        <v>25.5</v>
      </c>
      <c r="D979" s="157" t="s">
        <v>779</v>
      </c>
      <c r="E979" s="117"/>
    </row>
    <row r="980" spans="2:5">
      <c r="B980" s="155">
        <v>42991</v>
      </c>
      <c r="C980" s="156">
        <v>27.5</v>
      </c>
      <c r="D980" s="157" t="s">
        <v>779</v>
      </c>
      <c r="E980" s="117"/>
    </row>
    <row r="981" spans="2:5">
      <c r="B981" s="155">
        <v>42991</v>
      </c>
      <c r="C981" s="156">
        <v>28.62</v>
      </c>
      <c r="D981" s="157" t="s">
        <v>779</v>
      </c>
      <c r="E981" s="117"/>
    </row>
    <row r="982" spans="2:5">
      <c r="B982" s="155">
        <v>42991</v>
      </c>
      <c r="C982" s="156">
        <v>30</v>
      </c>
      <c r="D982" s="157" t="s">
        <v>779</v>
      </c>
      <c r="E982" s="117"/>
    </row>
    <row r="983" spans="2:5">
      <c r="B983" s="155">
        <v>42991</v>
      </c>
      <c r="C983" s="156">
        <v>30</v>
      </c>
      <c r="D983" s="157" t="s">
        <v>779</v>
      </c>
      <c r="E983" s="117"/>
    </row>
    <row r="984" spans="2:5">
      <c r="B984" s="155">
        <v>42991</v>
      </c>
      <c r="C984" s="156">
        <v>30</v>
      </c>
      <c r="D984" s="157" t="s">
        <v>779</v>
      </c>
      <c r="E984" s="117"/>
    </row>
    <row r="985" spans="2:5">
      <c r="B985" s="155">
        <v>42991</v>
      </c>
      <c r="C985" s="156">
        <v>30</v>
      </c>
      <c r="D985" s="157" t="s">
        <v>779</v>
      </c>
      <c r="E985" s="117"/>
    </row>
    <row r="986" spans="2:5">
      <c r="B986" s="155">
        <v>42991</v>
      </c>
      <c r="C986" s="156">
        <v>31</v>
      </c>
      <c r="D986" s="157" t="s">
        <v>779</v>
      </c>
      <c r="E986" s="117"/>
    </row>
    <row r="987" spans="2:5">
      <c r="B987" s="155">
        <v>42991</v>
      </c>
      <c r="C987" s="156">
        <v>31.5</v>
      </c>
      <c r="D987" s="157" t="s">
        <v>779</v>
      </c>
      <c r="E987" s="117"/>
    </row>
    <row r="988" spans="2:5">
      <c r="B988" s="155">
        <v>42991</v>
      </c>
      <c r="C988" s="156">
        <v>32.5</v>
      </c>
      <c r="D988" s="157" t="s">
        <v>779</v>
      </c>
      <c r="E988" s="117"/>
    </row>
    <row r="989" spans="2:5">
      <c r="B989" s="155">
        <v>42991</v>
      </c>
      <c r="C989" s="156">
        <v>33.5</v>
      </c>
      <c r="D989" s="157" t="s">
        <v>779</v>
      </c>
      <c r="E989" s="117"/>
    </row>
    <row r="990" spans="2:5">
      <c r="B990" s="155">
        <v>42991</v>
      </c>
      <c r="C990" s="156">
        <v>33.5</v>
      </c>
      <c r="D990" s="157" t="s">
        <v>779</v>
      </c>
      <c r="E990" s="117"/>
    </row>
    <row r="991" spans="2:5">
      <c r="B991" s="155">
        <v>42991</v>
      </c>
      <c r="C991" s="156">
        <v>34</v>
      </c>
      <c r="D991" s="157" t="s">
        <v>779</v>
      </c>
      <c r="E991" s="117"/>
    </row>
    <row r="992" spans="2:5">
      <c r="B992" s="155">
        <v>42991</v>
      </c>
      <c r="C992" s="156">
        <v>34</v>
      </c>
      <c r="D992" s="157" t="s">
        <v>779</v>
      </c>
      <c r="E992" s="117"/>
    </row>
    <row r="993" spans="2:5">
      <c r="B993" s="155">
        <v>42991</v>
      </c>
      <c r="C993" s="156">
        <v>34</v>
      </c>
      <c r="D993" s="157" t="s">
        <v>779</v>
      </c>
      <c r="E993" s="117"/>
    </row>
    <row r="994" spans="2:5">
      <c r="B994" s="155">
        <v>42991</v>
      </c>
      <c r="C994" s="156">
        <v>34</v>
      </c>
      <c r="D994" s="157" t="s">
        <v>779</v>
      </c>
      <c r="E994" s="117"/>
    </row>
    <row r="995" spans="2:5">
      <c r="B995" s="155">
        <v>42991</v>
      </c>
      <c r="C995" s="156">
        <v>35.299999999999997</v>
      </c>
      <c r="D995" s="157" t="s">
        <v>779</v>
      </c>
      <c r="E995" s="117"/>
    </row>
    <row r="996" spans="2:5">
      <c r="B996" s="155">
        <v>42991</v>
      </c>
      <c r="C996" s="156">
        <v>38.97</v>
      </c>
      <c r="D996" s="157" t="s">
        <v>779</v>
      </c>
      <c r="E996" s="117"/>
    </row>
    <row r="997" spans="2:5">
      <c r="B997" s="155">
        <v>42991</v>
      </c>
      <c r="C997" s="156">
        <v>40</v>
      </c>
      <c r="D997" s="157" t="s">
        <v>779</v>
      </c>
      <c r="E997" s="117"/>
    </row>
    <row r="998" spans="2:5">
      <c r="B998" s="155">
        <v>42991</v>
      </c>
      <c r="C998" s="156">
        <v>40</v>
      </c>
      <c r="D998" s="157" t="s">
        <v>779</v>
      </c>
      <c r="E998" s="117"/>
    </row>
    <row r="999" spans="2:5">
      <c r="B999" s="155">
        <v>42991</v>
      </c>
      <c r="C999" s="156">
        <v>40</v>
      </c>
      <c r="D999" s="157" t="s">
        <v>779</v>
      </c>
      <c r="E999" s="117"/>
    </row>
    <row r="1000" spans="2:5">
      <c r="B1000" s="155">
        <v>42991</v>
      </c>
      <c r="C1000" s="156">
        <v>40</v>
      </c>
      <c r="D1000" s="157" t="s">
        <v>779</v>
      </c>
      <c r="E1000" s="117"/>
    </row>
    <row r="1001" spans="2:5">
      <c r="B1001" s="155">
        <v>42991</v>
      </c>
      <c r="C1001" s="156">
        <v>43.09</v>
      </c>
      <c r="D1001" s="157" t="s">
        <v>779</v>
      </c>
      <c r="E1001" s="117"/>
    </row>
    <row r="1002" spans="2:5">
      <c r="B1002" s="155">
        <v>42991</v>
      </c>
      <c r="C1002" s="156">
        <v>48.75</v>
      </c>
      <c r="D1002" s="157" t="s">
        <v>779</v>
      </c>
      <c r="E1002" s="117"/>
    </row>
    <row r="1003" spans="2:5">
      <c r="B1003" s="155">
        <v>42991</v>
      </c>
      <c r="C1003" s="156">
        <v>49.8</v>
      </c>
      <c r="D1003" s="157" t="s">
        <v>779</v>
      </c>
      <c r="E1003" s="117"/>
    </row>
    <row r="1004" spans="2:5">
      <c r="B1004" s="155">
        <v>42991</v>
      </c>
      <c r="C1004" s="156">
        <v>50</v>
      </c>
      <c r="D1004" s="157" t="s">
        <v>779</v>
      </c>
      <c r="E1004" s="117"/>
    </row>
    <row r="1005" spans="2:5">
      <c r="B1005" s="155">
        <v>42991</v>
      </c>
      <c r="C1005" s="156">
        <v>50</v>
      </c>
      <c r="D1005" s="157" t="s">
        <v>779</v>
      </c>
      <c r="E1005" s="117"/>
    </row>
    <row r="1006" spans="2:5">
      <c r="B1006" s="155">
        <v>42991</v>
      </c>
      <c r="C1006" s="156">
        <v>50</v>
      </c>
      <c r="D1006" s="157" t="s">
        <v>779</v>
      </c>
      <c r="E1006" s="117"/>
    </row>
    <row r="1007" spans="2:5">
      <c r="B1007" s="155">
        <v>42991</v>
      </c>
      <c r="C1007" s="156">
        <v>50</v>
      </c>
      <c r="D1007" s="157" t="s">
        <v>779</v>
      </c>
      <c r="E1007" s="117"/>
    </row>
    <row r="1008" spans="2:5">
      <c r="B1008" s="155">
        <v>42991</v>
      </c>
      <c r="C1008" s="156">
        <v>50</v>
      </c>
      <c r="D1008" s="157" t="s">
        <v>779</v>
      </c>
      <c r="E1008" s="117"/>
    </row>
    <row r="1009" spans="2:5">
      <c r="B1009" s="155">
        <v>42991</v>
      </c>
      <c r="C1009" s="156">
        <v>70</v>
      </c>
      <c r="D1009" s="157" t="s">
        <v>779</v>
      </c>
      <c r="E1009" s="117"/>
    </row>
    <row r="1010" spans="2:5">
      <c r="B1010" s="155">
        <v>42991</v>
      </c>
      <c r="C1010" s="156">
        <v>70</v>
      </c>
      <c r="D1010" s="157" t="s">
        <v>779</v>
      </c>
      <c r="E1010" s="117"/>
    </row>
    <row r="1011" spans="2:5">
      <c r="B1011" s="155">
        <v>42991</v>
      </c>
      <c r="C1011" s="156">
        <v>75</v>
      </c>
      <c r="D1011" s="157" t="s">
        <v>779</v>
      </c>
      <c r="E1011" s="117"/>
    </row>
    <row r="1012" spans="2:5">
      <c r="B1012" s="155">
        <v>42991</v>
      </c>
      <c r="C1012" s="156">
        <v>85</v>
      </c>
      <c r="D1012" s="157" t="s">
        <v>779</v>
      </c>
      <c r="E1012" s="117"/>
    </row>
    <row r="1013" spans="2:5">
      <c r="B1013" s="155">
        <v>42991</v>
      </c>
      <c r="C1013" s="156">
        <v>85</v>
      </c>
      <c r="D1013" s="157" t="s">
        <v>779</v>
      </c>
      <c r="E1013" s="117"/>
    </row>
    <row r="1014" spans="2:5">
      <c r="B1014" s="155">
        <v>42991</v>
      </c>
      <c r="C1014" s="156">
        <v>89.2</v>
      </c>
      <c r="D1014" s="157" t="s">
        <v>779</v>
      </c>
      <c r="E1014" s="117"/>
    </row>
    <row r="1015" spans="2:5">
      <c r="B1015" s="155">
        <v>42991</v>
      </c>
      <c r="C1015" s="156">
        <v>90</v>
      </c>
      <c r="D1015" s="157" t="s">
        <v>779</v>
      </c>
      <c r="E1015" s="117"/>
    </row>
    <row r="1016" spans="2:5">
      <c r="B1016" s="155">
        <v>42991</v>
      </c>
      <c r="C1016" s="156">
        <v>92.5</v>
      </c>
      <c r="D1016" s="157" t="s">
        <v>779</v>
      </c>
      <c r="E1016" s="117"/>
    </row>
    <row r="1017" spans="2:5">
      <c r="B1017" s="155">
        <v>42991</v>
      </c>
      <c r="C1017" s="156">
        <v>128.22</v>
      </c>
      <c r="D1017" s="157" t="s">
        <v>779</v>
      </c>
      <c r="E1017" s="117"/>
    </row>
    <row r="1018" spans="2:5">
      <c r="B1018" s="155">
        <v>42991</v>
      </c>
      <c r="C1018" s="156">
        <v>158.11000000000001</v>
      </c>
      <c r="D1018" s="157" t="s">
        <v>780</v>
      </c>
      <c r="E1018" s="117"/>
    </row>
    <row r="1019" spans="2:5">
      <c r="B1019" s="155">
        <v>42991</v>
      </c>
      <c r="C1019" s="156">
        <v>180</v>
      </c>
      <c r="D1019" s="157" t="s">
        <v>779</v>
      </c>
      <c r="E1019" s="117"/>
    </row>
    <row r="1020" spans="2:5">
      <c r="B1020" s="155">
        <v>42991</v>
      </c>
      <c r="C1020" s="156">
        <v>213.26</v>
      </c>
      <c r="D1020" s="157" t="s">
        <v>779</v>
      </c>
      <c r="E1020" s="117"/>
    </row>
    <row r="1021" spans="2:5">
      <c r="B1021" s="155">
        <v>42991</v>
      </c>
      <c r="C1021" s="156">
        <v>220</v>
      </c>
      <c r="D1021" s="157" t="s">
        <v>779</v>
      </c>
      <c r="E1021" s="117"/>
    </row>
    <row r="1022" spans="2:5">
      <c r="B1022" s="155">
        <v>42991</v>
      </c>
      <c r="C1022" s="156">
        <v>229.75</v>
      </c>
      <c r="D1022" s="157" t="s">
        <v>779</v>
      </c>
      <c r="E1022" s="117"/>
    </row>
    <row r="1023" spans="2:5">
      <c r="B1023" s="155">
        <v>42991</v>
      </c>
      <c r="C1023" s="156">
        <v>291</v>
      </c>
      <c r="D1023" s="157" t="s">
        <v>780</v>
      </c>
      <c r="E1023" s="117"/>
    </row>
    <row r="1024" spans="2:5">
      <c r="B1024" s="155">
        <v>42991</v>
      </c>
      <c r="C1024" s="156">
        <v>653.03</v>
      </c>
      <c r="D1024" s="157" t="s">
        <v>779</v>
      </c>
      <c r="E1024" s="117"/>
    </row>
    <row r="1025" spans="2:5">
      <c r="B1025" s="155">
        <v>42991</v>
      </c>
      <c r="C1025" s="156">
        <v>712.95</v>
      </c>
      <c r="D1025" s="157" t="s">
        <v>780</v>
      </c>
      <c r="E1025" s="117"/>
    </row>
    <row r="1026" spans="2:5">
      <c r="B1026" s="155">
        <v>42991</v>
      </c>
      <c r="C1026" s="156">
        <v>891</v>
      </c>
      <c r="D1026" s="157" t="s">
        <v>779</v>
      </c>
      <c r="E1026" s="117"/>
    </row>
    <row r="1027" spans="2:5">
      <c r="B1027" s="155">
        <v>42992</v>
      </c>
      <c r="C1027" s="156">
        <v>0.01</v>
      </c>
      <c r="D1027" s="157" t="s">
        <v>779</v>
      </c>
      <c r="E1027" s="117"/>
    </row>
    <row r="1028" spans="2:5">
      <c r="B1028" s="155">
        <v>42992</v>
      </c>
      <c r="C1028" s="156">
        <v>0.01</v>
      </c>
      <c r="D1028" s="157" t="s">
        <v>779</v>
      </c>
      <c r="E1028" s="117"/>
    </row>
    <row r="1029" spans="2:5">
      <c r="B1029" s="155">
        <v>42992</v>
      </c>
      <c r="C1029" s="156">
        <v>0.13</v>
      </c>
      <c r="D1029" s="157" t="s">
        <v>779</v>
      </c>
      <c r="E1029" s="117"/>
    </row>
    <row r="1030" spans="2:5">
      <c r="B1030" s="155">
        <v>42992</v>
      </c>
      <c r="C1030" s="156">
        <v>0.2</v>
      </c>
      <c r="D1030" s="157" t="s">
        <v>779</v>
      </c>
      <c r="E1030" s="117"/>
    </row>
    <row r="1031" spans="2:5">
      <c r="B1031" s="155">
        <v>42992</v>
      </c>
      <c r="C1031" s="156">
        <v>0.23</v>
      </c>
      <c r="D1031" s="157" t="s">
        <v>779</v>
      </c>
      <c r="E1031" s="117"/>
    </row>
    <row r="1032" spans="2:5">
      <c r="B1032" s="155">
        <v>42992</v>
      </c>
      <c r="C1032" s="156">
        <v>0.25</v>
      </c>
      <c r="D1032" s="157" t="s">
        <v>779</v>
      </c>
      <c r="E1032" s="117"/>
    </row>
    <row r="1033" spans="2:5">
      <c r="B1033" s="155">
        <v>42992</v>
      </c>
      <c r="C1033" s="156">
        <v>0.25</v>
      </c>
      <c r="D1033" s="157" t="s">
        <v>779</v>
      </c>
      <c r="E1033" s="117"/>
    </row>
    <row r="1034" spans="2:5">
      <c r="B1034" s="155">
        <v>42992</v>
      </c>
      <c r="C1034" s="156">
        <v>0.25</v>
      </c>
      <c r="D1034" s="157" t="s">
        <v>779</v>
      </c>
      <c r="E1034" s="117"/>
    </row>
    <row r="1035" spans="2:5">
      <c r="B1035" s="155">
        <v>42992</v>
      </c>
      <c r="C1035" s="156">
        <v>0.25</v>
      </c>
      <c r="D1035" s="157" t="s">
        <v>779</v>
      </c>
      <c r="E1035" s="117"/>
    </row>
    <row r="1036" spans="2:5">
      <c r="B1036" s="155">
        <v>42992</v>
      </c>
      <c r="C1036" s="156">
        <v>0.25</v>
      </c>
      <c r="D1036" s="157" t="s">
        <v>779</v>
      </c>
      <c r="E1036" s="117"/>
    </row>
    <row r="1037" spans="2:5">
      <c r="B1037" s="155">
        <v>42992</v>
      </c>
      <c r="C1037" s="156">
        <v>0.25</v>
      </c>
      <c r="D1037" s="157" t="s">
        <v>779</v>
      </c>
      <c r="E1037" s="117"/>
    </row>
    <row r="1038" spans="2:5">
      <c r="B1038" s="155">
        <v>42992</v>
      </c>
      <c r="C1038" s="156">
        <v>0.25</v>
      </c>
      <c r="D1038" s="157" t="s">
        <v>779</v>
      </c>
      <c r="E1038" s="117"/>
    </row>
    <row r="1039" spans="2:5">
      <c r="B1039" s="155">
        <v>42992</v>
      </c>
      <c r="C1039" s="156">
        <v>0.25</v>
      </c>
      <c r="D1039" s="157" t="s">
        <v>779</v>
      </c>
      <c r="E1039" s="117"/>
    </row>
    <row r="1040" spans="2:5">
      <c r="B1040" s="155">
        <v>42992</v>
      </c>
      <c r="C1040" s="156">
        <v>0.38</v>
      </c>
      <c r="D1040" s="157" t="s">
        <v>779</v>
      </c>
      <c r="E1040" s="117"/>
    </row>
    <row r="1041" spans="2:5">
      <c r="B1041" s="155">
        <v>42992</v>
      </c>
      <c r="C1041" s="156">
        <v>0.38</v>
      </c>
      <c r="D1041" s="157" t="s">
        <v>779</v>
      </c>
      <c r="E1041" s="117"/>
    </row>
    <row r="1042" spans="2:5">
      <c r="B1042" s="155">
        <v>42992</v>
      </c>
      <c r="C1042" s="156">
        <v>0.43</v>
      </c>
      <c r="D1042" s="157" t="s">
        <v>779</v>
      </c>
      <c r="E1042" s="117"/>
    </row>
    <row r="1043" spans="2:5">
      <c r="B1043" s="155">
        <v>42992</v>
      </c>
      <c r="C1043" s="156">
        <v>0.5</v>
      </c>
      <c r="D1043" s="157" t="s">
        <v>779</v>
      </c>
      <c r="E1043" s="117"/>
    </row>
    <row r="1044" spans="2:5">
      <c r="B1044" s="155">
        <v>42992</v>
      </c>
      <c r="C1044" s="156">
        <v>0.5</v>
      </c>
      <c r="D1044" s="157" t="s">
        <v>779</v>
      </c>
      <c r="E1044" s="117"/>
    </row>
    <row r="1045" spans="2:5">
      <c r="B1045" s="155">
        <v>42992</v>
      </c>
      <c r="C1045" s="156">
        <v>0.5</v>
      </c>
      <c r="D1045" s="157" t="s">
        <v>779</v>
      </c>
      <c r="E1045" s="117"/>
    </row>
    <row r="1046" spans="2:5">
      <c r="B1046" s="155">
        <v>42992</v>
      </c>
      <c r="C1046" s="156">
        <v>1</v>
      </c>
      <c r="D1046" s="157" t="s">
        <v>779</v>
      </c>
      <c r="E1046" s="117"/>
    </row>
    <row r="1047" spans="2:5">
      <c r="B1047" s="155">
        <v>42992</v>
      </c>
      <c r="C1047" s="156">
        <v>1</v>
      </c>
      <c r="D1047" s="157" t="s">
        <v>779</v>
      </c>
      <c r="E1047" s="117"/>
    </row>
    <row r="1048" spans="2:5">
      <c r="B1048" s="155">
        <v>42992</v>
      </c>
      <c r="C1048" s="156">
        <v>1.1299999999999999</v>
      </c>
      <c r="D1048" s="157" t="s">
        <v>779</v>
      </c>
      <c r="E1048" s="117"/>
    </row>
    <row r="1049" spans="2:5">
      <c r="B1049" s="155">
        <v>42992</v>
      </c>
      <c r="C1049" s="156">
        <v>1.49</v>
      </c>
      <c r="D1049" s="157" t="s">
        <v>779</v>
      </c>
      <c r="E1049" s="117"/>
    </row>
    <row r="1050" spans="2:5">
      <c r="B1050" s="155">
        <v>42992</v>
      </c>
      <c r="C1050" s="156">
        <v>2</v>
      </c>
      <c r="D1050" s="157" t="s">
        <v>779</v>
      </c>
      <c r="E1050" s="117"/>
    </row>
    <row r="1051" spans="2:5">
      <c r="B1051" s="155">
        <v>42992</v>
      </c>
      <c r="C1051" s="156">
        <v>2.17</v>
      </c>
      <c r="D1051" s="157" t="s">
        <v>779</v>
      </c>
      <c r="E1051" s="117"/>
    </row>
    <row r="1052" spans="2:5">
      <c r="B1052" s="155">
        <v>42992</v>
      </c>
      <c r="C1052" s="156">
        <v>3.65</v>
      </c>
      <c r="D1052" s="157" t="s">
        <v>779</v>
      </c>
      <c r="E1052" s="117"/>
    </row>
    <row r="1053" spans="2:5">
      <c r="B1053" s="155">
        <v>42992</v>
      </c>
      <c r="C1053" s="156">
        <v>4</v>
      </c>
      <c r="D1053" s="157" t="s">
        <v>779</v>
      </c>
      <c r="E1053" s="117"/>
    </row>
    <row r="1054" spans="2:5">
      <c r="B1054" s="155">
        <v>42992</v>
      </c>
      <c r="C1054" s="156">
        <v>4</v>
      </c>
      <c r="D1054" s="157" t="s">
        <v>779</v>
      </c>
      <c r="E1054" s="117"/>
    </row>
    <row r="1055" spans="2:5">
      <c r="B1055" s="155">
        <v>42992</v>
      </c>
      <c r="C1055" s="156">
        <v>4.16</v>
      </c>
      <c r="D1055" s="157" t="s">
        <v>779</v>
      </c>
      <c r="E1055" s="117"/>
    </row>
    <row r="1056" spans="2:5">
      <c r="B1056" s="155">
        <v>42992</v>
      </c>
      <c r="C1056" s="156">
        <v>4.16</v>
      </c>
      <c r="D1056" s="157" t="s">
        <v>779</v>
      </c>
      <c r="E1056" s="117"/>
    </row>
    <row r="1057" spans="2:5">
      <c r="B1057" s="155">
        <v>42992</v>
      </c>
      <c r="C1057" s="156">
        <v>5</v>
      </c>
      <c r="D1057" s="157" t="s">
        <v>779</v>
      </c>
      <c r="E1057" s="117"/>
    </row>
    <row r="1058" spans="2:5">
      <c r="B1058" s="155">
        <v>42992</v>
      </c>
      <c r="C1058" s="156">
        <v>5</v>
      </c>
      <c r="D1058" s="157" t="s">
        <v>779</v>
      </c>
      <c r="E1058" s="117"/>
    </row>
    <row r="1059" spans="2:5">
      <c r="B1059" s="155">
        <v>42992</v>
      </c>
      <c r="C1059" s="156">
        <v>7</v>
      </c>
      <c r="D1059" s="157" t="s">
        <v>779</v>
      </c>
      <c r="E1059" s="117"/>
    </row>
    <row r="1060" spans="2:5">
      <c r="B1060" s="155">
        <v>42992</v>
      </c>
      <c r="C1060" s="156">
        <v>7</v>
      </c>
      <c r="D1060" s="157" t="s">
        <v>779</v>
      </c>
      <c r="E1060" s="117"/>
    </row>
    <row r="1061" spans="2:5">
      <c r="B1061" s="155">
        <v>42992</v>
      </c>
      <c r="C1061" s="156">
        <v>7.17</v>
      </c>
      <c r="D1061" s="157" t="s">
        <v>779</v>
      </c>
      <c r="E1061" s="117"/>
    </row>
    <row r="1062" spans="2:5">
      <c r="B1062" s="155">
        <v>42992</v>
      </c>
      <c r="C1062" s="156">
        <v>8</v>
      </c>
      <c r="D1062" s="157" t="s">
        <v>779</v>
      </c>
      <c r="E1062" s="117"/>
    </row>
    <row r="1063" spans="2:5">
      <c r="B1063" s="155">
        <v>42992</v>
      </c>
      <c r="C1063" s="156">
        <v>8.3000000000000007</v>
      </c>
      <c r="D1063" s="157" t="s">
        <v>779</v>
      </c>
      <c r="E1063" s="117"/>
    </row>
    <row r="1064" spans="2:5">
      <c r="B1064" s="155">
        <v>42992</v>
      </c>
      <c r="C1064" s="156">
        <v>10</v>
      </c>
      <c r="D1064" s="157" t="s">
        <v>779</v>
      </c>
      <c r="E1064" s="117"/>
    </row>
    <row r="1065" spans="2:5">
      <c r="B1065" s="155">
        <v>42992</v>
      </c>
      <c r="C1065" s="156">
        <v>10</v>
      </c>
      <c r="D1065" s="157" t="s">
        <v>779</v>
      </c>
      <c r="E1065" s="117"/>
    </row>
    <row r="1066" spans="2:5">
      <c r="B1066" s="155">
        <v>42992</v>
      </c>
      <c r="C1066" s="156">
        <v>10</v>
      </c>
      <c r="D1066" s="157" t="s">
        <v>779</v>
      </c>
      <c r="E1066" s="117"/>
    </row>
    <row r="1067" spans="2:5">
      <c r="B1067" s="155">
        <v>42992</v>
      </c>
      <c r="C1067" s="156">
        <v>10</v>
      </c>
      <c r="D1067" s="157" t="s">
        <v>779</v>
      </c>
      <c r="E1067" s="117"/>
    </row>
    <row r="1068" spans="2:5">
      <c r="B1068" s="155">
        <v>42992</v>
      </c>
      <c r="C1068" s="156">
        <v>12</v>
      </c>
      <c r="D1068" s="157" t="s">
        <v>779</v>
      </c>
      <c r="E1068" s="117"/>
    </row>
    <row r="1069" spans="2:5">
      <c r="B1069" s="155">
        <v>42992</v>
      </c>
      <c r="C1069" s="156">
        <v>13</v>
      </c>
      <c r="D1069" s="157" t="s">
        <v>779</v>
      </c>
      <c r="E1069" s="117"/>
    </row>
    <row r="1070" spans="2:5">
      <c r="B1070" s="155">
        <v>42992</v>
      </c>
      <c r="C1070" s="156">
        <v>13.08</v>
      </c>
      <c r="D1070" s="157" t="s">
        <v>779</v>
      </c>
      <c r="E1070" s="117"/>
    </row>
    <row r="1071" spans="2:5">
      <c r="B1071" s="155">
        <v>42992</v>
      </c>
      <c r="C1071" s="156">
        <v>13.91</v>
      </c>
      <c r="D1071" s="157" t="s">
        <v>779</v>
      </c>
      <c r="E1071" s="117"/>
    </row>
    <row r="1072" spans="2:5">
      <c r="B1072" s="155">
        <v>42992</v>
      </c>
      <c r="C1072" s="156">
        <v>15</v>
      </c>
      <c r="D1072" s="157" t="s">
        <v>779</v>
      </c>
      <c r="E1072" s="117"/>
    </row>
    <row r="1073" spans="2:5">
      <c r="B1073" s="155">
        <v>42992</v>
      </c>
      <c r="C1073" s="156">
        <v>20</v>
      </c>
      <c r="D1073" s="157" t="s">
        <v>779</v>
      </c>
      <c r="E1073" s="117"/>
    </row>
    <row r="1074" spans="2:5">
      <c r="B1074" s="155">
        <v>42992</v>
      </c>
      <c r="C1074" s="156">
        <v>20</v>
      </c>
      <c r="D1074" s="157" t="s">
        <v>779</v>
      </c>
      <c r="E1074" s="117"/>
    </row>
    <row r="1075" spans="2:5">
      <c r="B1075" s="155">
        <v>42992</v>
      </c>
      <c r="C1075" s="156">
        <v>20.260000000000002</v>
      </c>
      <c r="D1075" s="157" t="s">
        <v>779</v>
      </c>
      <c r="E1075" s="117"/>
    </row>
    <row r="1076" spans="2:5">
      <c r="B1076" s="155">
        <v>42992</v>
      </c>
      <c r="C1076" s="156">
        <v>20.28</v>
      </c>
      <c r="D1076" s="157" t="s">
        <v>780</v>
      </c>
      <c r="E1076" s="117"/>
    </row>
    <row r="1077" spans="2:5">
      <c r="B1077" s="155">
        <v>42992</v>
      </c>
      <c r="C1077" s="156">
        <v>20.329999999999998</v>
      </c>
      <c r="D1077" s="157" t="s">
        <v>779</v>
      </c>
      <c r="E1077" s="117"/>
    </row>
    <row r="1078" spans="2:5">
      <c r="B1078" s="155">
        <v>42992</v>
      </c>
      <c r="C1078" s="156">
        <v>21.59</v>
      </c>
      <c r="D1078" s="157" t="s">
        <v>779</v>
      </c>
      <c r="E1078" s="117"/>
    </row>
    <row r="1079" spans="2:5">
      <c r="B1079" s="155">
        <v>42992</v>
      </c>
      <c r="C1079" s="156">
        <v>22</v>
      </c>
      <c r="D1079" s="157" t="s">
        <v>779</v>
      </c>
      <c r="E1079" s="117"/>
    </row>
    <row r="1080" spans="2:5">
      <c r="B1080" s="155">
        <v>42992</v>
      </c>
      <c r="C1080" s="156">
        <v>24.53</v>
      </c>
      <c r="D1080" s="157" t="s">
        <v>779</v>
      </c>
      <c r="E1080" s="117"/>
    </row>
    <row r="1081" spans="2:5">
      <c r="B1081" s="155">
        <v>42992</v>
      </c>
      <c r="C1081" s="156">
        <v>24.7</v>
      </c>
      <c r="D1081" s="157" t="s">
        <v>779</v>
      </c>
      <c r="E1081" s="117"/>
    </row>
    <row r="1082" spans="2:5">
      <c r="B1082" s="155">
        <v>42992</v>
      </c>
      <c r="C1082" s="156">
        <v>24.8</v>
      </c>
      <c r="D1082" s="157" t="s">
        <v>779</v>
      </c>
      <c r="E1082" s="117"/>
    </row>
    <row r="1083" spans="2:5">
      <c r="B1083" s="155">
        <v>42992</v>
      </c>
      <c r="C1083" s="156">
        <v>24.8</v>
      </c>
      <c r="D1083" s="157" t="s">
        <v>779</v>
      </c>
      <c r="E1083" s="117"/>
    </row>
    <row r="1084" spans="2:5">
      <c r="B1084" s="155">
        <v>42992</v>
      </c>
      <c r="C1084" s="156">
        <v>25</v>
      </c>
      <c r="D1084" s="157" t="s">
        <v>779</v>
      </c>
      <c r="E1084" s="117"/>
    </row>
    <row r="1085" spans="2:5">
      <c r="B1085" s="155">
        <v>42992</v>
      </c>
      <c r="C1085" s="156">
        <v>25</v>
      </c>
      <c r="D1085" s="157" t="s">
        <v>779</v>
      </c>
      <c r="E1085" s="117"/>
    </row>
    <row r="1086" spans="2:5">
      <c r="B1086" s="155">
        <v>42992</v>
      </c>
      <c r="C1086" s="156">
        <v>25</v>
      </c>
      <c r="D1086" s="157" t="s">
        <v>779</v>
      </c>
      <c r="E1086" s="117"/>
    </row>
    <row r="1087" spans="2:5">
      <c r="B1087" s="155">
        <v>42992</v>
      </c>
      <c r="C1087" s="156">
        <v>25</v>
      </c>
      <c r="D1087" s="157" t="s">
        <v>779</v>
      </c>
      <c r="E1087" s="117"/>
    </row>
    <row r="1088" spans="2:5">
      <c r="B1088" s="155">
        <v>42992</v>
      </c>
      <c r="C1088" s="156">
        <v>25</v>
      </c>
      <c r="D1088" s="157" t="s">
        <v>779</v>
      </c>
      <c r="E1088" s="117"/>
    </row>
    <row r="1089" spans="2:5">
      <c r="B1089" s="155">
        <v>42992</v>
      </c>
      <c r="C1089" s="156">
        <v>25</v>
      </c>
      <c r="D1089" s="157" t="s">
        <v>779</v>
      </c>
      <c r="E1089" s="117"/>
    </row>
    <row r="1090" spans="2:5">
      <c r="B1090" s="155">
        <v>42992</v>
      </c>
      <c r="C1090" s="156">
        <v>25</v>
      </c>
      <c r="D1090" s="157" t="s">
        <v>779</v>
      </c>
      <c r="E1090" s="117"/>
    </row>
    <row r="1091" spans="2:5">
      <c r="B1091" s="155">
        <v>42992</v>
      </c>
      <c r="C1091" s="156">
        <v>25</v>
      </c>
      <c r="D1091" s="157" t="s">
        <v>779</v>
      </c>
      <c r="E1091" s="117"/>
    </row>
    <row r="1092" spans="2:5">
      <c r="B1092" s="155">
        <v>42992</v>
      </c>
      <c r="C1092" s="156">
        <v>25</v>
      </c>
      <c r="D1092" s="157" t="s">
        <v>779</v>
      </c>
      <c r="E1092" s="117"/>
    </row>
    <row r="1093" spans="2:5">
      <c r="B1093" s="155">
        <v>42992</v>
      </c>
      <c r="C1093" s="156">
        <v>25.25</v>
      </c>
      <c r="D1093" s="157" t="s">
        <v>779</v>
      </c>
      <c r="E1093" s="117"/>
    </row>
    <row r="1094" spans="2:5">
      <c r="B1094" s="155">
        <v>42992</v>
      </c>
      <c r="C1094" s="156">
        <v>27.5</v>
      </c>
      <c r="D1094" s="157" t="s">
        <v>779</v>
      </c>
      <c r="E1094" s="117"/>
    </row>
    <row r="1095" spans="2:5">
      <c r="B1095" s="155">
        <v>42992</v>
      </c>
      <c r="C1095" s="156">
        <v>30</v>
      </c>
      <c r="D1095" s="157" t="s">
        <v>779</v>
      </c>
      <c r="E1095" s="117"/>
    </row>
    <row r="1096" spans="2:5">
      <c r="B1096" s="155">
        <v>42992</v>
      </c>
      <c r="C1096" s="156">
        <v>30</v>
      </c>
      <c r="D1096" s="157" t="s">
        <v>779</v>
      </c>
      <c r="E1096" s="117"/>
    </row>
    <row r="1097" spans="2:5">
      <c r="B1097" s="155">
        <v>42992</v>
      </c>
      <c r="C1097" s="156">
        <v>30</v>
      </c>
      <c r="D1097" s="157" t="s">
        <v>779</v>
      </c>
      <c r="E1097" s="117"/>
    </row>
    <row r="1098" spans="2:5">
      <c r="B1098" s="155">
        <v>42992</v>
      </c>
      <c r="C1098" s="156">
        <v>30</v>
      </c>
      <c r="D1098" s="157" t="s">
        <v>779</v>
      </c>
      <c r="E1098" s="117"/>
    </row>
    <row r="1099" spans="2:5">
      <c r="B1099" s="155">
        <v>42992</v>
      </c>
      <c r="C1099" s="156">
        <v>35</v>
      </c>
      <c r="D1099" s="157" t="s">
        <v>779</v>
      </c>
      <c r="E1099" s="117"/>
    </row>
    <row r="1100" spans="2:5">
      <c r="B1100" s="155">
        <v>42992</v>
      </c>
      <c r="C1100" s="156">
        <v>36</v>
      </c>
      <c r="D1100" s="157" t="s">
        <v>779</v>
      </c>
      <c r="E1100" s="117"/>
    </row>
    <row r="1101" spans="2:5">
      <c r="B1101" s="155">
        <v>42992</v>
      </c>
      <c r="C1101" s="156">
        <v>36</v>
      </c>
      <c r="D1101" s="157" t="s">
        <v>779</v>
      </c>
      <c r="E1101" s="117"/>
    </row>
    <row r="1102" spans="2:5">
      <c r="B1102" s="155">
        <v>42992</v>
      </c>
      <c r="C1102" s="156">
        <v>38.46</v>
      </c>
      <c r="D1102" s="157" t="s">
        <v>779</v>
      </c>
      <c r="E1102" s="117"/>
    </row>
    <row r="1103" spans="2:5">
      <c r="B1103" s="155">
        <v>42992</v>
      </c>
      <c r="C1103" s="156">
        <v>39.35</v>
      </c>
      <c r="D1103" s="157" t="s">
        <v>779</v>
      </c>
      <c r="E1103" s="117"/>
    </row>
    <row r="1104" spans="2:5">
      <c r="B1104" s="155">
        <v>42992</v>
      </c>
      <c r="C1104" s="156">
        <v>40</v>
      </c>
      <c r="D1104" s="157" t="s">
        <v>779</v>
      </c>
      <c r="E1104" s="117"/>
    </row>
    <row r="1105" spans="2:5">
      <c r="B1105" s="155">
        <v>42992</v>
      </c>
      <c r="C1105" s="156">
        <v>40</v>
      </c>
      <c r="D1105" s="157" t="s">
        <v>779</v>
      </c>
      <c r="E1105" s="117"/>
    </row>
    <row r="1106" spans="2:5">
      <c r="B1106" s="155">
        <v>42992</v>
      </c>
      <c r="C1106" s="156">
        <v>41</v>
      </c>
      <c r="D1106" s="157" t="s">
        <v>779</v>
      </c>
      <c r="E1106" s="117"/>
    </row>
    <row r="1107" spans="2:5">
      <c r="B1107" s="155">
        <v>42992</v>
      </c>
      <c r="C1107" s="156">
        <v>43.62</v>
      </c>
      <c r="D1107" s="157" t="s">
        <v>779</v>
      </c>
      <c r="E1107" s="117"/>
    </row>
    <row r="1108" spans="2:5">
      <c r="B1108" s="155">
        <v>42992</v>
      </c>
      <c r="C1108" s="156">
        <v>44.6</v>
      </c>
      <c r="D1108" s="157" t="s">
        <v>779</v>
      </c>
      <c r="E1108" s="117"/>
    </row>
    <row r="1109" spans="2:5">
      <c r="B1109" s="155">
        <v>42992</v>
      </c>
      <c r="C1109" s="156">
        <v>50</v>
      </c>
      <c r="D1109" s="157" t="s">
        <v>779</v>
      </c>
      <c r="E1109" s="117"/>
    </row>
    <row r="1110" spans="2:5">
      <c r="B1110" s="155">
        <v>42992</v>
      </c>
      <c r="C1110" s="156">
        <v>50</v>
      </c>
      <c r="D1110" s="157" t="s">
        <v>779</v>
      </c>
      <c r="E1110" s="117"/>
    </row>
    <row r="1111" spans="2:5">
      <c r="B1111" s="155">
        <v>42992</v>
      </c>
      <c r="C1111" s="156">
        <v>50</v>
      </c>
      <c r="D1111" s="157" t="s">
        <v>779</v>
      </c>
      <c r="E1111" s="117"/>
    </row>
    <row r="1112" spans="2:5">
      <c r="B1112" s="155">
        <v>42992</v>
      </c>
      <c r="C1112" s="156">
        <v>50</v>
      </c>
      <c r="D1112" s="157" t="s">
        <v>779</v>
      </c>
      <c r="E1112" s="117"/>
    </row>
    <row r="1113" spans="2:5">
      <c r="B1113" s="155">
        <v>42992</v>
      </c>
      <c r="C1113" s="156">
        <v>50</v>
      </c>
      <c r="D1113" s="157" t="s">
        <v>779</v>
      </c>
      <c r="E1113" s="117"/>
    </row>
    <row r="1114" spans="2:5">
      <c r="B1114" s="155">
        <v>42992</v>
      </c>
      <c r="C1114" s="156">
        <v>50</v>
      </c>
      <c r="D1114" s="157" t="s">
        <v>779</v>
      </c>
      <c r="E1114" s="117"/>
    </row>
    <row r="1115" spans="2:5">
      <c r="B1115" s="155">
        <v>42992</v>
      </c>
      <c r="C1115" s="156">
        <v>80</v>
      </c>
      <c r="D1115" s="157" t="s">
        <v>779</v>
      </c>
      <c r="E1115" s="117"/>
    </row>
    <row r="1116" spans="2:5">
      <c r="B1116" s="155">
        <v>42992</v>
      </c>
      <c r="C1116" s="156">
        <v>84.25</v>
      </c>
      <c r="D1116" s="157" t="s">
        <v>779</v>
      </c>
      <c r="E1116" s="117"/>
    </row>
    <row r="1117" spans="2:5">
      <c r="B1117" s="155">
        <v>42992</v>
      </c>
      <c r="C1117" s="156">
        <v>85</v>
      </c>
      <c r="D1117" s="157" t="s">
        <v>779</v>
      </c>
      <c r="E1117" s="117"/>
    </row>
    <row r="1118" spans="2:5">
      <c r="B1118" s="155">
        <v>42992</v>
      </c>
      <c r="C1118" s="156">
        <v>88.66</v>
      </c>
      <c r="D1118" s="157" t="s">
        <v>779</v>
      </c>
      <c r="E1118" s="117"/>
    </row>
    <row r="1119" spans="2:5">
      <c r="B1119" s="155">
        <v>42992</v>
      </c>
      <c r="C1119" s="156">
        <v>90.68</v>
      </c>
      <c r="D1119" s="157" t="s">
        <v>779</v>
      </c>
      <c r="E1119" s="117"/>
    </row>
    <row r="1120" spans="2:5">
      <c r="B1120" s="155">
        <v>42992</v>
      </c>
      <c r="C1120" s="156">
        <v>98</v>
      </c>
      <c r="D1120" s="157" t="s">
        <v>779</v>
      </c>
      <c r="E1120" s="117"/>
    </row>
    <row r="1121" spans="2:5">
      <c r="B1121" s="155">
        <v>42992</v>
      </c>
      <c r="C1121" s="156">
        <v>100</v>
      </c>
      <c r="D1121" s="157" t="s">
        <v>779</v>
      </c>
      <c r="E1121" s="117"/>
    </row>
    <row r="1122" spans="2:5">
      <c r="B1122" s="155">
        <v>42992</v>
      </c>
      <c r="C1122" s="156">
        <v>155</v>
      </c>
      <c r="D1122" s="157" t="s">
        <v>779</v>
      </c>
      <c r="E1122" s="117"/>
    </row>
    <row r="1123" spans="2:5">
      <c r="B1123" s="155">
        <v>42992</v>
      </c>
      <c r="C1123" s="156">
        <v>155</v>
      </c>
      <c r="D1123" s="157" t="s">
        <v>779</v>
      </c>
      <c r="E1123" s="117"/>
    </row>
    <row r="1124" spans="2:5">
      <c r="B1124" s="155">
        <v>42992</v>
      </c>
      <c r="C1124" s="156">
        <v>186</v>
      </c>
      <c r="D1124" s="157" t="s">
        <v>779</v>
      </c>
      <c r="E1124" s="117"/>
    </row>
    <row r="1125" spans="2:5">
      <c r="B1125" s="155">
        <v>42992</v>
      </c>
      <c r="C1125" s="156">
        <v>750</v>
      </c>
      <c r="D1125" s="157" t="s">
        <v>779</v>
      </c>
      <c r="E1125" s="117"/>
    </row>
    <row r="1126" spans="2:5">
      <c r="B1126" s="155">
        <v>42992</v>
      </c>
      <c r="C1126" s="156">
        <v>873</v>
      </c>
      <c r="D1126" s="157" t="s">
        <v>780</v>
      </c>
      <c r="E1126" s="117"/>
    </row>
    <row r="1127" spans="2:5">
      <c r="B1127" s="155">
        <v>42993</v>
      </c>
      <c r="C1127" s="156">
        <v>0.08</v>
      </c>
      <c r="D1127" s="157" t="s">
        <v>779</v>
      </c>
      <c r="E1127" s="117"/>
    </row>
    <row r="1128" spans="2:5">
      <c r="B1128" s="155">
        <v>42993</v>
      </c>
      <c r="C1128" s="156">
        <v>0.18</v>
      </c>
      <c r="D1128" s="157" t="s">
        <v>779</v>
      </c>
      <c r="E1128" s="117"/>
    </row>
    <row r="1129" spans="2:5">
      <c r="B1129" s="155">
        <v>42993</v>
      </c>
      <c r="C1129" s="156">
        <v>0.2</v>
      </c>
      <c r="D1129" s="157" t="s">
        <v>779</v>
      </c>
      <c r="E1129" s="117"/>
    </row>
    <row r="1130" spans="2:5">
      <c r="B1130" s="155">
        <v>42993</v>
      </c>
      <c r="C1130" s="156">
        <v>0.25</v>
      </c>
      <c r="D1130" s="157" t="s">
        <v>779</v>
      </c>
      <c r="E1130" s="117"/>
    </row>
    <row r="1131" spans="2:5">
      <c r="B1131" s="155">
        <v>42993</v>
      </c>
      <c r="C1131" s="156">
        <v>0.3</v>
      </c>
      <c r="D1131" s="157" t="s">
        <v>779</v>
      </c>
      <c r="E1131" s="117"/>
    </row>
    <row r="1132" spans="2:5">
      <c r="B1132" s="155">
        <v>42993</v>
      </c>
      <c r="C1132" s="156">
        <v>0.36</v>
      </c>
      <c r="D1132" s="157" t="s">
        <v>779</v>
      </c>
      <c r="E1132" s="117"/>
    </row>
    <row r="1133" spans="2:5">
      <c r="B1133" s="155">
        <v>42993</v>
      </c>
      <c r="C1133" s="156">
        <v>0.4</v>
      </c>
      <c r="D1133" s="157" t="s">
        <v>779</v>
      </c>
      <c r="E1133" s="117"/>
    </row>
    <row r="1134" spans="2:5">
      <c r="B1134" s="155">
        <v>42993</v>
      </c>
      <c r="C1134" s="156">
        <v>0.4</v>
      </c>
      <c r="D1134" s="157" t="s">
        <v>779</v>
      </c>
      <c r="E1134" s="117"/>
    </row>
    <row r="1135" spans="2:5">
      <c r="B1135" s="155">
        <v>42993</v>
      </c>
      <c r="C1135" s="156">
        <v>0.9</v>
      </c>
      <c r="D1135" s="157" t="s">
        <v>779</v>
      </c>
      <c r="E1135" s="117"/>
    </row>
    <row r="1136" spans="2:5">
      <c r="B1136" s="155">
        <v>42993</v>
      </c>
      <c r="C1136" s="156">
        <v>1</v>
      </c>
      <c r="D1136" s="157" t="s">
        <v>779</v>
      </c>
      <c r="E1136" s="117"/>
    </row>
    <row r="1137" spans="2:5">
      <c r="B1137" s="155">
        <v>42993</v>
      </c>
      <c r="C1137" s="156">
        <v>1</v>
      </c>
      <c r="D1137" s="157" t="s">
        <v>779</v>
      </c>
      <c r="E1137" s="117"/>
    </row>
    <row r="1138" spans="2:5">
      <c r="B1138" s="155">
        <v>42993</v>
      </c>
      <c r="C1138" s="156">
        <v>1</v>
      </c>
      <c r="D1138" s="157" t="s">
        <v>779</v>
      </c>
      <c r="E1138" s="117"/>
    </row>
    <row r="1139" spans="2:5">
      <c r="B1139" s="155">
        <v>42993</v>
      </c>
      <c r="C1139" s="156">
        <v>1</v>
      </c>
      <c r="D1139" s="157" t="s">
        <v>779</v>
      </c>
      <c r="E1139" s="117"/>
    </row>
    <row r="1140" spans="2:5">
      <c r="B1140" s="155">
        <v>42993</v>
      </c>
      <c r="C1140" s="156">
        <v>1.36</v>
      </c>
      <c r="D1140" s="157" t="s">
        <v>779</v>
      </c>
      <c r="E1140" s="117"/>
    </row>
    <row r="1141" spans="2:5">
      <c r="B1141" s="155">
        <v>42993</v>
      </c>
      <c r="C1141" s="156">
        <v>1.5</v>
      </c>
      <c r="D1141" s="157" t="s">
        <v>779</v>
      </c>
      <c r="E1141" s="117"/>
    </row>
    <row r="1142" spans="2:5">
      <c r="B1142" s="155">
        <v>42993</v>
      </c>
      <c r="C1142" s="156">
        <v>1.59</v>
      </c>
      <c r="D1142" s="157" t="s">
        <v>779</v>
      </c>
      <c r="E1142" s="117"/>
    </row>
    <row r="1143" spans="2:5">
      <c r="B1143" s="155">
        <v>42993</v>
      </c>
      <c r="C1143" s="156">
        <v>1.75</v>
      </c>
      <c r="D1143" s="157" t="s">
        <v>779</v>
      </c>
      <c r="E1143" s="117"/>
    </row>
    <row r="1144" spans="2:5">
      <c r="B1144" s="155">
        <v>42993</v>
      </c>
      <c r="C1144" s="156">
        <v>1.85</v>
      </c>
      <c r="D1144" s="157" t="s">
        <v>779</v>
      </c>
      <c r="E1144" s="117"/>
    </row>
    <row r="1145" spans="2:5">
      <c r="B1145" s="155">
        <v>42993</v>
      </c>
      <c r="C1145" s="156">
        <v>2</v>
      </c>
      <c r="D1145" s="157" t="s">
        <v>779</v>
      </c>
      <c r="E1145" s="117"/>
    </row>
    <row r="1146" spans="2:5">
      <c r="B1146" s="155">
        <v>42993</v>
      </c>
      <c r="C1146" s="156">
        <v>2</v>
      </c>
      <c r="D1146" s="157" t="s">
        <v>779</v>
      </c>
      <c r="E1146" s="117"/>
    </row>
    <row r="1147" spans="2:5">
      <c r="B1147" s="155">
        <v>42993</v>
      </c>
      <c r="C1147" s="156">
        <v>2</v>
      </c>
      <c r="D1147" s="157" t="s">
        <v>779</v>
      </c>
      <c r="E1147" s="117"/>
    </row>
    <row r="1148" spans="2:5">
      <c r="B1148" s="155">
        <v>42993</v>
      </c>
      <c r="C1148" s="156">
        <v>2</v>
      </c>
      <c r="D1148" s="157" t="s">
        <v>779</v>
      </c>
      <c r="E1148" s="117"/>
    </row>
    <row r="1149" spans="2:5">
      <c r="B1149" s="155">
        <v>42993</v>
      </c>
      <c r="C1149" s="156">
        <v>2</v>
      </c>
      <c r="D1149" s="157" t="s">
        <v>779</v>
      </c>
      <c r="E1149" s="117"/>
    </row>
    <row r="1150" spans="2:5">
      <c r="B1150" s="155">
        <v>42993</v>
      </c>
      <c r="C1150" s="156">
        <v>2.84</v>
      </c>
      <c r="D1150" s="157" t="s">
        <v>779</v>
      </c>
      <c r="E1150" s="117"/>
    </row>
    <row r="1151" spans="2:5">
      <c r="B1151" s="155">
        <v>42993</v>
      </c>
      <c r="C1151" s="156">
        <v>4</v>
      </c>
      <c r="D1151" s="157" t="s">
        <v>779</v>
      </c>
      <c r="E1151" s="117"/>
    </row>
    <row r="1152" spans="2:5">
      <c r="B1152" s="155">
        <v>42993</v>
      </c>
      <c r="C1152" s="156">
        <v>4.55</v>
      </c>
      <c r="D1152" s="157" t="s">
        <v>779</v>
      </c>
      <c r="E1152" s="117"/>
    </row>
    <row r="1153" spans="2:5">
      <c r="B1153" s="155">
        <v>42993</v>
      </c>
      <c r="C1153" s="156">
        <v>5</v>
      </c>
      <c r="D1153" s="157" t="s">
        <v>779</v>
      </c>
      <c r="E1153" s="117"/>
    </row>
    <row r="1154" spans="2:5">
      <c r="B1154" s="155">
        <v>42993</v>
      </c>
      <c r="C1154" s="156">
        <v>5</v>
      </c>
      <c r="D1154" s="157" t="s">
        <v>779</v>
      </c>
      <c r="E1154" s="117"/>
    </row>
    <row r="1155" spans="2:5">
      <c r="B1155" s="155">
        <v>42993</v>
      </c>
      <c r="C1155" s="156">
        <v>5.4</v>
      </c>
      <c r="D1155" s="157" t="s">
        <v>779</v>
      </c>
      <c r="E1155" s="117"/>
    </row>
    <row r="1156" spans="2:5">
      <c r="B1156" s="155">
        <v>42993</v>
      </c>
      <c r="C1156" s="156">
        <v>5.99</v>
      </c>
      <c r="D1156" s="157" t="s">
        <v>779</v>
      </c>
      <c r="E1156" s="117"/>
    </row>
    <row r="1157" spans="2:5">
      <c r="B1157" s="155">
        <v>42993</v>
      </c>
      <c r="C1157" s="156">
        <v>7</v>
      </c>
      <c r="D1157" s="157" t="s">
        <v>779</v>
      </c>
      <c r="E1157" s="117"/>
    </row>
    <row r="1158" spans="2:5">
      <c r="B1158" s="155">
        <v>42993</v>
      </c>
      <c r="C1158" s="156">
        <v>7</v>
      </c>
      <c r="D1158" s="157" t="s">
        <v>779</v>
      </c>
      <c r="E1158" s="117"/>
    </row>
    <row r="1159" spans="2:5">
      <c r="B1159" s="155">
        <v>42993</v>
      </c>
      <c r="C1159" s="156">
        <v>7</v>
      </c>
      <c r="D1159" s="157" t="s">
        <v>779</v>
      </c>
      <c r="E1159" s="117"/>
    </row>
    <row r="1160" spans="2:5">
      <c r="B1160" s="155">
        <v>42993</v>
      </c>
      <c r="C1160" s="156">
        <v>7</v>
      </c>
      <c r="D1160" s="157" t="s">
        <v>779</v>
      </c>
      <c r="E1160" s="117"/>
    </row>
    <row r="1161" spans="2:5">
      <c r="B1161" s="155">
        <v>42993</v>
      </c>
      <c r="C1161" s="156">
        <v>7.93</v>
      </c>
      <c r="D1161" s="157" t="s">
        <v>779</v>
      </c>
      <c r="E1161" s="117"/>
    </row>
    <row r="1162" spans="2:5">
      <c r="B1162" s="155">
        <v>42993</v>
      </c>
      <c r="C1162" s="156">
        <v>8</v>
      </c>
      <c r="D1162" s="157" t="s">
        <v>779</v>
      </c>
      <c r="E1162" s="117"/>
    </row>
    <row r="1163" spans="2:5">
      <c r="B1163" s="155">
        <v>42993</v>
      </c>
      <c r="C1163" s="156">
        <v>8.1</v>
      </c>
      <c r="D1163" s="157" t="s">
        <v>779</v>
      </c>
      <c r="E1163" s="117"/>
    </row>
    <row r="1164" spans="2:5">
      <c r="B1164" s="155">
        <v>42993</v>
      </c>
      <c r="C1164" s="156">
        <v>8.1999999999999993</v>
      </c>
      <c r="D1164" s="157" t="s">
        <v>779</v>
      </c>
      <c r="E1164" s="117"/>
    </row>
    <row r="1165" spans="2:5">
      <c r="B1165" s="155">
        <v>42993</v>
      </c>
      <c r="C1165" s="156">
        <v>8.2799999999999994</v>
      </c>
      <c r="D1165" s="157" t="s">
        <v>779</v>
      </c>
      <c r="E1165" s="117"/>
    </row>
    <row r="1166" spans="2:5">
      <c r="B1166" s="155">
        <v>42993</v>
      </c>
      <c r="C1166" s="156">
        <v>9.8000000000000007</v>
      </c>
      <c r="D1166" s="157" t="s">
        <v>779</v>
      </c>
      <c r="E1166" s="117"/>
    </row>
    <row r="1167" spans="2:5">
      <c r="B1167" s="155">
        <v>42993</v>
      </c>
      <c r="C1167" s="156">
        <v>10</v>
      </c>
      <c r="D1167" s="157" t="s">
        <v>779</v>
      </c>
      <c r="E1167" s="117"/>
    </row>
    <row r="1168" spans="2:5">
      <c r="B1168" s="155">
        <v>42993</v>
      </c>
      <c r="C1168" s="156">
        <v>10</v>
      </c>
      <c r="D1168" s="157" t="s">
        <v>779</v>
      </c>
      <c r="E1168" s="117"/>
    </row>
    <row r="1169" spans="2:5">
      <c r="B1169" s="155">
        <v>42993</v>
      </c>
      <c r="C1169" s="156">
        <v>10</v>
      </c>
      <c r="D1169" s="157" t="s">
        <v>779</v>
      </c>
      <c r="E1169" s="117"/>
    </row>
    <row r="1170" spans="2:5">
      <c r="B1170" s="155">
        <v>42993</v>
      </c>
      <c r="C1170" s="156">
        <v>10</v>
      </c>
      <c r="D1170" s="157" t="s">
        <v>779</v>
      </c>
      <c r="E1170" s="117"/>
    </row>
    <row r="1171" spans="2:5">
      <c r="B1171" s="155">
        <v>42993</v>
      </c>
      <c r="C1171" s="156">
        <v>10.5</v>
      </c>
      <c r="D1171" s="157" t="s">
        <v>779</v>
      </c>
      <c r="E1171" s="117"/>
    </row>
    <row r="1172" spans="2:5">
      <c r="B1172" s="155">
        <v>42993</v>
      </c>
      <c r="C1172" s="156">
        <v>12.5</v>
      </c>
      <c r="D1172" s="157" t="s">
        <v>779</v>
      </c>
      <c r="E1172" s="117"/>
    </row>
    <row r="1173" spans="2:5">
      <c r="B1173" s="155">
        <v>42993</v>
      </c>
      <c r="C1173" s="156">
        <v>14</v>
      </c>
      <c r="D1173" s="157" t="s">
        <v>779</v>
      </c>
      <c r="E1173" s="117"/>
    </row>
    <row r="1174" spans="2:5">
      <c r="B1174" s="155">
        <v>42993</v>
      </c>
      <c r="C1174" s="156">
        <v>14</v>
      </c>
      <c r="D1174" s="157" t="s">
        <v>779</v>
      </c>
      <c r="E1174" s="117"/>
    </row>
    <row r="1175" spans="2:5">
      <c r="B1175" s="155">
        <v>42993</v>
      </c>
      <c r="C1175" s="156">
        <v>15</v>
      </c>
      <c r="D1175" s="157" t="s">
        <v>779</v>
      </c>
      <c r="E1175" s="117"/>
    </row>
    <row r="1176" spans="2:5">
      <c r="B1176" s="155">
        <v>42993</v>
      </c>
      <c r="C1176" s="156">
        <v>15</v>
      </c>
      <c r="D1176" s="157" t="s">
        <v>779</v>
      </c>
      <c r="E1176" s="117"/>
    </row>
    <row r="1177" spans="2:5">
      <c r="B1177" s="155">
        <v>42993</v>
      </c>
      <c r="C1177" s="156">
        <v>17.5</v>
      </c>
      <c r="D1177" s="157" t="s">
        <v>779</v>
      </c>
      <c r="E1177" s="117"/>
    </row>
    <row r="1178" spans="2:5">
      <c r="B1178" s="155">
        <v>42993</v>
      </c>
      <c r="C1178" s="156">
        <v>20</v>
      </c>
      <c r="D1178" s="157" t="s">
        <v>779</v>
      </c>
      <c r="E1178" s="117"/>
    </row>
    <row r="1179" spans="2:5">
      <c r="B1179" s="155">
        <v>42993</v>
      </c>
      <c r="C1179" s="156">
        <v>20</v>
      </c>
      <c r="D1179" s="157" t="s">
        <v>779</v>
      </c>
      <c r="E1179" s="117"/>
    </row>
    <row r="1180" spans="2:5">
      <c r="B1180" s="155">
        <v>42993</v>
      </c>
      <c r="C1180" s="156">
        <v>20</v>
      </c>
      <c r="D1180" s="157" t="s">
        <v>779</v>
      </c>
      <c r="E1180" s="117"/>
    </row>
    <row r="1181" spans="2:5">
      <c r="B1181" s="155">
        <v>42993</v>
      </c>
      <c r="C1181" s="156">
        <v>20</v>
      </c>
      <c r="D1181" s="157" t="s">
        <v>779</v>
      </c>
      <c r="E1181" s="117"/>
    </row>
    <row r="1182" spans="2:5">
      <c r="B1182" s="155">
        <v>42993</v>
      </c>
      <c r="C1182" s="156">
        <v>20</v>
      </c>
      <c r="D1182" s="157" t="s">
        <v>779</v>
      </c>
      <c r="E1182" s="117"/>
    </row>
    <row r="1183" spans="2:5">
      <c r="B1183" s="155">
        <v>42993</v>
      </c>
      <c r="C1183" s="156">
        <v>20</v>
      </c>
      <c r="D1183" s="157" t="s">
        <v>779</v>
      </c>
      <c r="E1183" s="117"/>
    </row>
    <row r="1184" spans="2:5">
      <c r="B1184" s="155">
        <v>42993</v>
      </c>
      <c r="C1184" s="156">
        <v>21.36</v>
      </c>
      <c r="D1184" s="157" t="s">
        <v>779</v>
      </c>
      <c r="E1184" s="117"/>
    </row>
    <row r="1185" spans="2:5">
      <c r="B1185" s="155">
        <v>42993</v>
      </c>
      <c r="C1185" s="156">
        <v>23</v>
      </c>
      <c r="D1185" s="157" t="s">
        <v>779</v>
      </c>
      <c r="E1185" s="117"/>
    </row>
    <row r="1186" spans="2:5">
      <c r="B1186" s="155">
        <v>42993</v>
      </c>
      <c r="C1186" s="156">
        <v>25</v>
      </c>
      <c r="D1186" s="157" t="s">
        <v>779</v>
      </c>
      <c r="E1186" s="117"/>
    </row>
    <row r="1187" spans="2:5">
      <c r="B1187" s="155">
        <v>42993</v>
      </c>
      <c r="C1187" s="156">
        <v>25</v>
      </c>
      <c r="D1187" s="157" t="s">
        <v>779</v>
      </c>
      <c r="E1187" s="117"/>
    </row>
    <row r="1188" spans="2:5">
      <c r="B1188" s="155">
        <v>42993</v>
      </c>
      <c r="C1188" s="156">
        <v>25</v>
      </c>
      <c r="D1188" s="157" t="s">
        <v>779</v>
      </c>
      <c r="E1188" s="117"/>
    </row>
    <row r="1189" spans="2:5">
      <c r="B1189" s="155">
        <v>42993</v>
      </c>
      <c r="C1189" s="156">
        <v>25</v>
      </c>
      <c r="D1189" s="157" t="s">
        <v>779</v>
      </c>
      <c r="E1189" s="117"/>
    </row>
    <row r="1190" spans="2:5">
      <c r="B1190" s="155">
        <v>42993</v>
      </c>
      <c r="C1190" s="156">
        <v>25</v>
      </c>
      <c r="D1190" s="157" t="s">
        <v>779</v>
      </c>
      <c r="E1190" s="117"/>
    </row>
    <row r="1191" spans="2:5">
      <c r="B1191" s="155">
        <v>42993</v>
      </c>
      <c r="C1191" s="156">
        <v>25</v>
      </c>
      <c r="D1191" s="157" t="s">
        <v>779</v>
      </c>
      <c r="E1191" s="117"/>
    </row>
    <row r="1192" spans="2:5">
      <c r="B1192" s="155">
        <v>42993</v>
      </c>
      <c r="C1192" s="156">
        <v>25</v>
      </c>
      <c r="D1192" s="157" t="s">
        <v>779</v>
      </c>
      <c r="E1192" s="117"/>
    </row>
    <row r="1193" spans="2:5">
      <c r="B1193" s="155">
        <v>42993</v>
      </c>
      <c r="C1193" s="156">
        <v>28</v>
      </c>
      <c r="D1193" s="157" t="s">
        <v>779</v>
      </c>
      <c r="E1193" s="117"/>
    </row>
    <row r="1194" spans="2:5">
      <c r="B1194" s="155">
        <v>42993</v>
      </c>
      <c r="C1194" s="156">
        <v>32</v>
      </c>
      <c r="D1194" s="157" t="s">
        <v>779</v>
      </c>
      <c r="E1194" s="117"/>
    </row>
    <row r="1195" spans="2:5">
      <c r="B1195" s="155">
        <v>42993</v>
      </c>
      <c r="C1195" s="156">
        <v>32</v>
      </c>
      <c r="D1195" s="157" t="s">
        <v>779</v>
      </c>
      <c r="E1195" s="117"/>
    </row>
    <row r="1196" spans="2:5">
      <c r="B1196" s="155">
        <v>42993</v>
      </c>
      <c r="C1196" s="156">
        <v>36</v>
      </c>
      <c r="D1196" s="157" t="s">
        <v>779</v>
      </c>
      <c r="E1196" s="117"/>
    </row>
    <row r="1197" spans="2:5">
      <c r="B1197" s="155">
        <v>42993</v>
      </c>
      <c r="C1197" s="156">
        <v>37.15</v>
      </c>
      <c r="D1197" s="157" t="s">
        <v>779</v>
      </c>
      <c r="E1197" s="117"/>
    </row>
    <row r="1198" spans="2:5">
      <c r="B1198" s="155">
        <v>42993</v>
      </c>
      <c r="C1198" s="156">
        <v>38</v>
      </c>
      <c r="D1198" s="157" t="s">
        <v>779</v>
      </c>
      <c r="E1198" s="117"/>
    </row>
    <row r="1199" spans="2:5">
      <c r="B1199" s="155">
        <v>42993</v>
      </c>
      <c r="C1199" s="156">
        <v>39</v>
      </c>
      <c r="D1199" s="157" t="s">
        <v>779</v>
      </c>
      <c r="E1199" s="117"/>
    </row>
    <row r="1200" spans="2:5">
      <c r="B1200" s="155">
        <v>42993</v>
      </c>
      <c r="C1200" s="156">
        <v>40</v>
      </c>
      <c r="D1200" s="157" t="s">
        <v>779</v>
      </c>
      <c r="E1200" s="117"/>
    </row>
    <row r="1201" spans="2:5">
      <c r="B1201" s="155">
        <v>42993</v>
      </c>
      <c r="C1201" s="156">
        <v>40.799999999999997</v>
      </c>
      <c r="D1201" s="157" t="s">
        <v>779</v>
      </c>
      <c r="E1201" s="117"/>
    </row>
    <row r="1202" spans="2:5">
      <c r="B1202" s="155">
        <v>42993</v>
      </c>
      <c r="C1202" s="156">
        <v>50</v>
      </c>
      <c r="D1202" s="157" t="s">
        <v>779</v>
      </c>
      <c r="E1202" s="117"/>
    </row>
    <row r="1203" spans="2:5">
      <c r="B1203" s="155">
        <v>42993</v>
      </c>
      <c r="C1203" s="156">
        <v>51</v>
      </c>
      <c r="D1203" s="157" t="s">
        <v>779</v>
      </c>
      <c r="E1203" s="117"/>
    </row>
    <row r="1204" spans="2:5">
      <c r="B1204" s="155">
        <v>42993</v>
      </c>
      <c r="C1204" s="156">
        <v>55</v>
      </c>
      <c r="D1204" s="157" t="s">
        <v>779</v>
      </c>
      <c r="E1204" s="117"/>
    </row>
    <row r="1205" spans="2:5">
      <c r="B1205" s="155">
        <v>42993</v>
      </c>
      <c r="C1205" s="156">
        <v>58.3</v>
      </c>
      <c r="D1205" s="157" t="s">
        <v>779</v>
      </c>
      <c r="E1205" s="117"/>
    </row>
    <row r="1206" spans="2:5">
      <c r="B1206" s="155">
        <v>42993</v>
      </c>
      <c r="C1206" s="156">
        <v>60</v>
      </c>
      <c r="D1206" s="157" t="s">
        <v>779</v>
      </c>
      <c r="E1206" s="117"/>
    </row>
    <row r="1207" spans="2:5">
      <c r="B1207" s="155">
        <v>42993</v>
      </c>
      <c r="C1207" s="156">
        <v>60</v>
      </c>
      <c r="D1207" s="157" t="s">
        <v>779</v>
      </c>
      <c r="E1207" s="117"/>
    </row>
    <row r="1208" spans="2:5">
      <c r="B1208" s="155">
        <v>42993</v>
      </c>
      <c r="C1208" s="156">
        <v>60</v>
      </c>
      <c r="D1208" s="157" t="s">
        <v>779</v>
      </c>
      <c r="E1208" s="117"/>
    </row>
    <row r="1209" spans="2:5">
      <c r="B1209" s="155">
        <v>42993</v>
      </c>
      <c r="C1209" s="156">
        <v>60</v>
      </c>
      <c r="D1209" s="157" t="s">
        <v>779</v>
      </c>
      <c r="E1209" s="117"/>
    </row>
    <row r="1210" spans="2:5">
      <c r="B1210" s="155">
        <v>42993</v>
      </c>
      <c r="C1210" s="156">
        <v>72</v>
      </c>
      <c r="D1210" s="157" t="s">
        <v>779</v>
      </c>
      <c r="E1210" s="117"/>
    </row>
    <row r="1211" spans="2:5">
      <c r="B1211" s="155">
        <v>42993</v>
      </c>
      <c r="C1211" s="156">
        <v>72</v>
      </c>
      <c r="D1211" s="157" t="s">
        <v>779</v>
      </c>
      <c r="E1211" s="117"/>
    </row>
    <row r="1212" spans="2:5">
      <c r="B1212" s="155">
        <v>42993</v>
      </c>
      <c r="C1212" s="156">
        <v>72</v>
      </c>
      <c r="D1212" s="157" t="s">
        <v>779</v>
      </c>
      <c r="E1212" s="117"/>
    </row>
    <row r="1213" spans="2:5">
      <c r="B1213" s="155">
        <v>42993</v>
      </c>
      <c r="C1213" s="156">
        <v>72</v>
      </c>
      <c r="D1213" s="157" t="s">
        <v>779</v>
      </c>
      <c r="E1213" s="117"/>
    </row>
    <row r="1214" spans="2:5">
      <c r="B1214" s="155">
        <v>42993</v>
      </c>
      <c r="C1214" s="156">
        <v>72.5</v>
      </c>
      <c r="D1214" s="157" t="s">
        <v>779</v>
      </c>
      <c r="E1214" s="117"/>
    </row>
    <row r="1215" spans="2:5">
      <c r="B1215" s="155">
        <v>42993</v>
      </c>
      <c r="C1215" s="156">
        <v>75</v>
      </c>
      <c r="D1215" s="157" t="s">
        <v>779</v>
      </c>
      <c r="E1215" s="117"/>
    </row>
    <row r="1216" spans="2:5">
      <c r="B1216" s="155">
        <v>42993</v>
      </c>
      <c r="C1216" s="156">
        <v>75</v>
      </c>
      <c r="D1216" s="157" t="s">
        <v>779</v>
      </c>
      <c r="E1216" s="117"/>
    </row>
    <row r="1217" spans="2:5">
      <c r="B1217" s="155">
        <v>42993</v>
      </c>
      <c r="C1217" s="156">
        <v>75</v>
      </c>
      <c r="D1217" s="157" t="s">
        <v>779</v>
      </c>
      <c r="E1217" s="117"/>
    </row>
    <row r="1218" spans="2:5">
      <c r="B1218" s="155">
        <v>42993</v>
      </c>
      <c r="C1218" s="156">
        <v>77</v>
      </c>
      <c r="D1218" s="157" t="s">
        <v>779</v>
      </c>
      <c r="E1218" s="117"/>
    </row>
    <row r="1219" spans="2:5">
      <c r="B1219" s="155">
        <v>42993</v>
      </c>
      <c r="C1219" s="156">
        <v>80</v>
      </c>
      <c r="D1219" s="157" t="s">
        <v>779</v>
      </c>
      <c r="E1219" s="117"/>
    </row>
    <row r="1220" spans="2:5">
      <c r="B1220" s="155">
        <v>42993</v>
      </c>
      <c r="C1220" s="156">
        <v>80</v>
      </c>
      <c r="D1220" s="157" t="s">
        <v>779</v>
      </c>
      <c r="E1220" s="117"/>
    </row>
    <row r="1221" spans="2:5">
      <c r="B1221" s="155">
        <v>42993</v>
      </c>
      <c r="C1221" s="156">
        <v>80</v>
      </c>
      <c r="D1221" s="157" t="s">
        <v>779</v>
      </c>
      <c r="E1221" s="117"/>
    </row>
    <row r="1222" spans="2:5">
      <c r="B1222" s="155">
        <v>42993</v>
      </c>
      <c r="C1222" s="156">
        <v>80</v>
      </c>
      <c r="D1222" s="157" t="s">
        <v>779</v>
      </c>
      <c r="E1222" s="117"/>
    </row>
    <row r="1223" spans="2:5">
      <c r="B1223" s="155">
        <v>42993</v>
      </c>
      <c r="C1223" s="156">
        <v>80</v>
      </c>
      <c r="D1223" s="157" t="s">
        <v>779</v>
      </c>
      <c r="E1223" s="117"/>
    </row>
    <row r="1224" spans="2:5">
      <c r="B1224" s="155">
        <v>42993</v>
      </c>
      <c r="C1224" s="156">
        <v>80</v>
      </c>
      <c r="D1224" s="157" t="s">
        <v>779</v>
      </c>
      <c r="E1224" s="117"/>
    </row>
    <row r="1225" spans="2:5">
      <c r="B1225" s="155">
        <v>42993</v>
      </c>
      <c r="C1225" s="156">
        <v>83</v>
      </c>
      <c r="D1225" s="157" t="s">
        <v>779</v>
      </c>
      <c r="E1225" s="117"/>
    </row>
    <row r="1226" spans="2:5">
      <c r="B1226" s="155">
        <v>42993</v>
      </c>
      <c r="C1226" s="156">
        <v>97</v>
      </c>
      <c r="D1226" s="157" t="s">
        <v>780</v>
      </c>
      <c r="E1226" s="117"/>
    </row>
    <row r="1227" spans="2:5">
      <c r="B1227" s="155">
        <v>42993</v>
      </c>
      <c r="C1227" s="156">
        <v>97</v>
      </c>
      <c r="D1227" s="157" t="s">
        <v>780</v>
      </c>
      <c r="E1227" s="117"/>
    </row>
    <row r="1228" spans="2:5">
      <c r="B1228" s="155">
        <v>42993</v>
      </c>
      <c r="C1228" s="156">
        <v>182</v>
      </c>
      <c r="D1228" s="157" t="s">
        <v>779</v>
      </c>
      <c r="E1228" s="117"/>
    </row>
    <row r="1229" spans="2:5">
      <c r="B1229" s="155">
        <v>42993</v>
      </c>
      <c r="C1229" s="156">
        <v>275</v>
      </c>
      <c r="D1229" s="157" t="s">
        <v>779</v>
      </c>
      <c r="E1229" s="117"/>
    </row>
    <row r="1230" spans="2:5">
      <c r="B1230" s="155">
        <v>42993</v>
      </c>
      <c r="C1230" s="156">
        <v>410</v>
      </c>
      <c r="D1230" s="157" t="s">
        <v>779</v>
      </c>
      <c r="E1230" s="117"/>
    </row>
    <row r="1231" spans="2:5">
      <c r="B1231" s="155">
        <v>42994</v>
      </c>
      <c r="C1231" s="156">
        <v>0.01</v>
      </c>
      <c r="D1231" s="157" t="s">
        <v>779</v>
      </c>
      <c r="E1231" s="117"/>
    </row>
    <row r="1232" spans="2:5">
      <c r="B1232" s="155">
        <v>42994</v>
      </c>
      <c r="C1232" s="156">
        <v>0.09</v>
      </c>
      <c r="D1232" s="157" t="s">
        <v>779</v>
      </c>
      <c r="E1232" s="117"/>
    </row>
    <row r="1233" spans="2:5">
      <c r="B1233" s="155">
        <v>42994</v>
      </c>
      <c r="C1233" s="156">
        <v>0.15</v>
      </c>
      <c r="D1233" s="157" t="s">
        <v>779</v>
      </c>
      <c r="E1233" s="117"/>
    </row>
    <row r="1234" spans="2:5">
      <c r="B1234" s="155">
        <v>42994</v>
      </c>
      <c r="C1234" s="156">
        <v>0.25</v>
      </c>
      <c r="D1234" s="157" t="s">
        <v>779</v>
      </c>
      <c r="E1234" s="117"/>
    </row>
    <row r="1235" spans="2:5">
      <c r="B1235" s="155">
        <v>42994</v>
      </c>
      <c r="C1235" s="156">
        <v>0.28000000000000003</v>
      </c>
      <c r="D1235" s="157" t="s">
        <v>779</v>
      </c>
      <c r="E1235" s="117"/>
    </row>
    <row r="1236" spans="2:5">
      <c r="B1236" s="155">
        <v>42994</v>
      </c>
      <c r="C1236" s="156">
        <v>0.38</v>
      </c>
      <c r="D1236" s="157" t="s">
        <v>779</v>
      </c>
      <c r="E1236" s="117"/>
    </row>
    <row r="1237" spans="2:5">
      <c r="B1237" s="155">
        <v>42994</v>
      </c>
      <c r="C1237" s="156">
        <v>0.4</v>
      </c>
      <c r="D1237" s="157" t="s">
        <v>779</v>
      </c>
      <c r="E1237" s="117"/>
    </row>
    <row r="1238" spans="2:5">
      <c r="B1238" s="155">
        <v>42994</v>
      </c>
      <c r="C1238" s="156">
        <v>0.73</v>
      </c>
      <c r="D1238" s="157" t="s">
        <v>779</v>
      </c>
      <c r="E1238" s="117"/>
    </row>
    <row r="1239" spans="2:5">
      <c r="B1239" s="155">
        <v>42994</v>
      </c>
      <c r="C1239" s="156">
        <v>0.97</v>
      </c>
      <c r="D1239" s="157" t="s">
        <v>779</v>
      </c>
      <c r="E1239" s="117"/>
    </row>
    <row r="1240" spans="2:5">
      <c r="B1240" s="155">
        <v>42994</v>
      </c>
      <c r="C1240" s="156">
        <v>1</v>
      </c>
      <c r="D1240" s="157" t="s">
        <v>779</v>
      </c>
      <c r="E1240" s="117"/>
    </row>
    <row r="1241" spans="2:5">
      <c r="B1241" s="155">
        <v>42994</v>
      </c>
      <c r="C1241" s="156">
        <v>1</v>
      </c>
      <c r="D1241" s="157" t="s">
        <v>779</v>
      </c>
      <c r="E1241" s="117"/>
    </row>
    <row r="1242" spans="2:5">
      <c r="B1242" s="155">
        <v>42994</v>
      </c>
      <c r="C1242" s="156">
        <v>1.5</v>
      </c>
      <c r="D1242" s="157" t="s">
        <v>779</v>
      </c>
      <c r="E1242" s="117"/>
    </row>
    <row r="1243" spans="2:5">
      <c r="B1243" s="155">
        <v>42994</v>
      </c>
      <c r="C1243" s="156">
        <v>1.54</v>
      </c>
      <c r="D1243" s="157" t="s">
        <v>779</v>
      </c>
      <c r="E1243" s="117"/>
    </row>
    <row r="1244" spans="2:5">
      <c r="B1244" s="155">
        <v>42994</v>
      </c>
      <c r="C1244" s="156">
        <v>2</v>
      </c>
      <c r="D1244" s="157" t="s">
        <v>779</v>
      </c>
      <c r="E1244" s="117"/>
    </row>
    <row r="1245" spans="2:5">
      <c r="B1245" s="155">
        <v>42994</v>
      </c>
      <c r="C1245" s="156">
        <v>2</v>
      </c>
      <c r="D1245" s="157" t="s">
        <v>779</v>
      </c>
      <c r="E1245" s="117"/>
    </row>
    <row r="1246" spans="2:5">
      <c r="B1246" s="155">
        <v>42994</v>
      </c>
      <c r="C1246" s="156">
        <v>2.0299999999999998</v>
      </c>
      <c r="D1246" s="157" t="s">
        <v>779</v>
      </c>
      <c r="E1246" s="117"/>
    </row>
    <row r="1247" spans="2:5">
      <c r="B1247" s="155">
        <v>42994</v>
      </c>
      <c r="C1247" s="156">
        <v>2.37</v>
      </c>
      <c r="D1247" s="157" t="s">
        <v>779</v>
      </c>
      <c r="E1247" s="117"/>
    </row>
    <row r="1248" spans="2:5">
      <c r="B1248" s="155">
        <v>42994</v>
      </c>
      <c r="C1248" s="156">
        <v>2.5</v>
      </c>
      <c r="D1248" s="157" t="s">
        <v>779</v>
      </c>
      <c r="E1248" s="117"/>
    </row>
    <row r="1249" spans="2:5">
      <c r="B1249" s="155">
        <v>42994</v>
      </c>
      <c r="C1249" s="156">
        <v>2.5299999999999998</v>
      </c>
      <c r="D1249" s="157" t="s">
        <v>779</v>
      </c>
      <c r="E1249" s="117"/>
    </row>
    <row r="1250" spans="2:5">
      <c r="B1250" s="155">
        <v>42994</v>
      </c>
      <c r="C1250" s="156">
        <v>2.56</v>
      </c>
      <c r="D1250" s="157" t="s">
        <v>779</v>
      </c>
      <c r="E1250" s="117"/>
    </row>
    <row r="1251" spans="2:5">
      <c r="B1251" s="155">
        <v>42994</v>
      </c>
      <c r="C1251" s="156">
        <v>2.61</v>
      </c>
      <c r="D1251" s="157" t="s">
        <v>779</v>
      </c>
      <c r="E1251" s="117"/>
    </row>
    <row r="1252" spans="2:5">
      <c r="B1252" s="155">
        <v>42994</v>
      </c>
      <c r="C1252" s="156">
        <v>2.7</v>
      </c>
      <c r="D1252" s="157" t="s">
        <v>779</v>
      </c>
      <c r="E1252" s="117"/>
    </row>
    <row r="1253" spans="2:5">
      <c r="B1253" s="155">
        <v>42994</v>
      </c>
      <c r="C1253" s="156">
        <v>3.42</v>
      </c>
      <c r="D1253" s="157" t="s">
        <v>779</v>
      </c>
      <c r="E1253" s="117"/>
    </row>
    <row r="1254" spans="2:5">
      <c r="B1254" s="155">
        <v>42994</v>
      </c>
      <c r="C1254" s="156">
        <v>5</v>
      </c>
      <c r="D1254" s="157" t="s">
        <v>779</v>
      </c>
      <c r="E1254" s="117"/>
    </row>
    <row r="1255" spans="2:5">
      <c r="B1255" s="155">
        <v>42994</v>
      </c>
      <c r="C1255" s="156">
        <v>5</v>
      </c>
      <c r="D1255" s="157" t="s">
        <v>779</v>
      </c>
      <c r="E1255" s="117"/>
    </row>
    <row r="1256" spans="2:5">
      <c r="B1256" s="155">
        <v>42994</v>
      </c>
      <c r="C1256" s="156">
        <v>5.5</v>
      </c>
      <c r="D1256" s="157" t="s">
        <v>779</v>
      </c>
      <c r="E1256" s="117"/>
    </row>
    <row r="1257" spans="2:5">
      <c r="B1257" s="155">
        <v>42994</v>
      </c>
      <c r="C1257" s="156">
        <v>6.14</v>
      </c>
      <c r="D1257" s="157" t="s">
        <v>779</v>
      </c>
      <c r="E1257" s="117"/>
    </row>
    <row r="1258" spans="2:5">
      <c r="B1258" s="155">
        <v>42994</v>
      </c>
      <c r="C1258" s="156">
        <v>6.35</v>
      </c>
      <c r="D1258" s="157" t="s">
        <v>779</v>
      </c>
      <c r="E1258" s="117"/>
    </row>
    <row r="1259" spans="2:5">
      <c r="B1259" s="155">
        <v>42994</v>
      </c>
      <c r="C1259" s="156">
        <v>7</v>
      </c>
      <c r="D1259" s="157" t="s">
        <v>779</v>
      </c>
      <c r="E1259" s="117"/>
    </row>
    <row r="1260" spans="2:5">
      <c r="B1260" s="155">
        <v>42994</v>
      </c>
      <c r="C1260" s="156">
        <v>7.25</v>
      </c>
      <c r="D1260" s="157" t="s">
        <v>779</v>
      </c>
      <c r="E1260" s="117"/>
    </row>
    <row r="1261" spans="2:5">
      <c r="B1261" s="155">
        <v>42994</v>
      </c>
      <c r="C1261" s="156">
        <v>7.68</v>
      </c>
      <c r="D1261" s="157" t="s">
        <v>779</v>
      </c>
      <c r="E1261" s="117"/>
    </row>
    <row r="1262" spans="2:5">
      <c r="B1262" s="155">
        <v>42994</v>
      </c>
      <c r="C1262" s="156">
        <v>8</v>
      </c>
      <c r="D1262" s="157" t="s">
        <v>779</v>
      </c>
      <c r="E1262" s="117"/>
    </row>
    <row r="1263" spans="2:5">
      <c r="B1263" s="155">
        <v>42994</v>
      </c>
      <c r="C1263" s="156">
        <v>8.82</v>
      </c>
      <c r="D1263" s="157" t="s">
        <v>779</v>
      </c>
      <c r="E1263" s="117"/>
    </row>
    <row r="1264" spans="2:5">
      <c r="B1264" s="155">
        <v>42994</v>
      </c>
      <c r="C1264" s="156">
        <v>10</v>
      </c>
      <c r="D1264" s="157" t="s">
        <v>779</v>
      </c>
      <c r="E1264" s="117"/>
    </row>
    <row r="1265" spans="2:5">
      <c r="B1265" s="155">
        <v>42994</v>
      </c>
      <c r="C1265" s="156">
        <v>10</v>
      </c>
      <c r="D1265" s="157" t="s">
        <v>779</v>
      </c>
      <c r="E1265" s="117"/>
    </row>
    <row r="1266" spans="2:5">
      <c r="B1266" s="155">
        <v>42994</v>
      </c>
      <c r="C1266" s="156">
        <v>10</v>
      </c>
      <c r="D1266" s="157" t="s">
        <v>779</v>
      </c>
      <c r="E1266" s="117"/>
    </row>
    <row r="1267" spans="2:5">
      <c r="B1267" s="155">
        <v>42994</v>
      </c>
      <c r="C1267" s="156">
        <v>10</v>
      </c>
      <c r="D1267" s="157" t="s">
        <v>779</v>
      </c>
      <c r="E1267" s="117"/>
    </row>
    <row r="1268" spans="2:5">
      <c r="B1268" s="155">
        <v>42994</v>
      </c>
      <c r="C1268" s="156">
        <v>10</v>
      </c>
      <c r="D1268" s="157" t="s">
        <v>779</v>
      </c>
      <c r="E1268" s="117"/>
    </row>
    <row r="1269" spans="2:5">
      <c r="B1269" s="155">
        <v>42994</v>
      </c>
      <c r="C1269" s="156">
        <v>10</v>
      </c>
      <c r="D1269" s="157" t="s">
        <v>779</v>
      </c>
      <c r="E1269" s="117"/>
    </row>
    <row r="1270" spans="2:5">
      <c r="B1270" s="155">
        <v>42994</v>
      </c>
      <c r="C1270" s="156">
        <v>10.7</v>
      </c>
      <c r="D1270" s="157" t="s">
        <v>779</v>
      </c>
      <c r="E1270" s="117"/>
    </row>
    <row r="1271" spans="2:5">
      <c r="B1271" s="155">
        <v>42994</v>
      </c>
      <c r="C1271" s="156">
        <v>11.68</v>
      </c>
      <c r="D1271" s="157" t="s">
        <v>779</v>
      </c>
      <c r="E1271" s="117"/>
    </row>
    <row r="1272" spans="2:5">
      <c r="B1272" s="155">
        <v>42994</v>
      </c>
      <c r="C1272" s="156">
        <v>13.2</v>
      </c>
      <c r="D1272" s="157" t="s">
        <v>779</v>
      </c>
      <c r="E1272" s="117"/>
    </row>
    <row r="1273" spans="2:5">
      <c r="B1273" s="155">
        <v>42994</v>
      </c>
      <c r="C1273" s="156">
        <v>13.5</v>
      </c>
      <c r="D1273" s="157" t="s">
        <v>779</v>
      </c>
      <c r="E1273" s="117"/>
    </row>
    <row r="1274" spans="2:5">
      <c r="B1274" s="155">
        <v>42994</v>
      </c>
      <c r="C1274" s="156">
        <v>14.2</v>
      </c>
      <c r="D1274" s="157" t="s">
        <v>779</v>
      </c>
      <c r="E1274" s="117"/>
    </row>
    <row r="1275" spans="2:5">
      <c r="B1275" s="155">
        <v>42994</v>
      </c>
      <c r="C1275" s="156">
        <v>14.54</v>
      </c>
      <c r="D1275" s="157" t="s">
        <v>779</v>
      </c>
      <c r="E1275" s="117"/>
    </row>
    <row r="1276" spans="2:5">
      <c r="B1276" s="155">
        <v>42994</v>
      </c>
      <c r="C1276" s="156">
        <v>15</v>
      </c>
      <c r="D1276" s="157" t="s">
        <v>779</v>
      </c>
      <c r="E1276" s="117"/>
    </row>
    <row r="1277" spans="2:5">
      <c r="B1277" s="155">
        <v>42994</v>
      </c>
      <c r="C1277" s="156">
        <v>15.28</v>
      </c>
      <c r="D1277" s="157" t="s">
        <v>779</v>
      </c>
      <c r="E1277" s="117"/>
    </row>
    <row r="1278" spans="2:5">
      <c r="B1278" s="155">
        <v>42994</v>
      </c>
      <c r="C1278" s="156">
        <v>16</v>
      </c>
      <c r="D1278" s="157" t="s">
        <v>779</v>
      </c>
      <c r="E1278" s="117"/>
    </row>
    <row r="1279" spans="2:5">
      <c r="B1279" s="155">
        <v>42994</v>
      </c>
      <c r="C1279" s="156">
        <v>17.5</v>
      </c>
      <c r="D1279" s="157" t="s">
        <v>779</v>
      </c>
      <c r="E1279" s="117"/>
    </row>
    <row r="1280" spans="2:5">
      <c r="B1280" s="155">
        <v>42994</v>
      </c>
      <c r="C1280" s="156">
        <v>20</v>
      </c>
      <c r="D1280" s="157" t="s">
        <v>779</v>
      </c>
      <c r="E1280" s="117"/>
    </row>
    <row r="1281" spans="2:5">
      <c r="B1281" s="155">
        <v>42994</v>
      </c>
      <c r="C1281" s="156">
        <v>20</v>
      </c>
      <c r="D1281" s="157" t="s">
        <v>779</v>
      </c>
      <c r="E1281" s="117"/>
    </row>
    <row r="1282" spans="2:5">
      <c r="B1282" s="155">
        <v>42994</v>
      </c>
      <c r="C1282" s="156">
        <v>20</v>
      </c>
      <c r="D1282" s="157" t="s">
        <v>779</v>
      </c>
      <c r="E1282" s="117"/>
    </row>
    <row r="1283" spans="2:5">
      <c r="B1283" s="155">
        <v>42994</v>
      </c>
      <c r="C1283" s="156">
        <v>20</v>
      </c>
      <c r="D1283" s="157" t="s">
        <v>779</v>
      </c>
      <c r="E1283" s="117"/>
    </row>
    <row r="1284" spans="2:5">
      <c r="B1284" s="155">
        <v>42994</v>
      </c>
      <c r="C1284" s="156">
        <v>20</v>
      </c>
      <c r="D1284" s="157" t="s">
        <v>779</v>
      </c>
      <c r="E1284" s="117"/>
    </row>
    <row r="1285" spans="2:5">
      <c r="B1285" s="155">
        <v>42994</v>
      </c>
      <c r="C1285" s="156">
        <v>20</v>
      </c>
      <c r="D1285" s="157" t="s">
        <v>779</v>
      </c>
      <c r="E1285" s="117"/>
    </row>
    <row r="1286" spans="2:5">
      <c r="B1286" s="155">
        <v>42994</v>
      </c>
      <c r="C1286" s="156">
        <v>20</v>
      </c>
      <c r="D1286" s="157" t="s">
        <v>779</v>
      </c>
      <c r="E1286" s="117"/>
    </row>
    <row r="1287" spans="2:5">
      <c r="B1287" s="155">
        <v>42994</v>
      </c>
      <c r="C1287" s="156">
        <v>20</v>
      </c>
      <c r="D1287" s="157" t="s">
        <v>779</v>
      </c>
      <c r="E1287" s="117"/>
    </row>
    <row r="1288" spans="2:5">
      <c r="B1288" s="155">
        <v>42994</v>
      </c>
      <c r="C1288" s="156">
        <v>20</v>
      </c>
      <c r="D1288" s="157" t="s">
        <v>779</v>
      </c>
      <c r="E1288" s="117"/>
    </row>
    <row r="1289" spans="2:5">
      <c r="B1289" s="155">
        <v>42994</v>
      </c>
      <c r="C1289" s="156">
        <v>20</v>
      </c>
      <c r="D1289" s="157" t="s">
        <v>779</v>
      </c>
      <c r="E1289" s="117"/>
    </row>
    <row r="1290" spans="2:5">
      <c r="B1290" s="155">
        <v>42994</v>
      </c>
      <c r="C1290" s="156">
        <v>20</v>
      </c>
      <c r="D1290" s="157" t="s">
        <v>779</v>
      </c>
      <c r="E1290" s="117"/>
    </row>
    <row r="1291" spans="2:5">
      <c r="B1291" s="155">
        <v>42994</v>
      </c>
      <c r="C1291" s="156">
        <v>20.100000000000001</v>
      </c>
      <c r="D1291" s="157" t="s">
        <v>779</v>
      </c>
      <c r="E1291" s="117"/>
    </row>
    <row r="1292" spans="2:5">
      <c r="B1292" s="155">
        <v>42994</v>
      </c>
      <c r="C1292" s="156">
        <v>22.6</v>
      </c>
      <c r="D1292" s="157" t="s">
        <v>779</v>
      </c>
      <c r="E1292" s="117"/>
    </row>
    <row r="1293" spans="2:5">
      <c r="B1293" s="155">
        <v>42994</v>
      </c>
      <c r="C1293" s="156">
        <v>25</v>
      </c>
      <c r="D1293" s="157" t="s">
        <v>779</v>
      </c>
      <c r="E1293" s="117"/>
    </row>
    <row r="1294" spans="2:5">
      <c r="B1294" s="155">
        <v>42994</v>
      </c>
      <c r="C1294" s="156">
        <v>25</v>
      </c>
      <c r="D1294" s="157" t="s">
        <v>779</v>
      </c>
      <c r="E1294" s="117"/>
    </row>
    <row r="1295" spans="2:5">
      <c r="B1295" s="155">
        <v>42994</v>
      </c>
      <c r="C1295" s="156">
        <v>25</v>
      </c>
      <c r="D1295" s="157" t="s">
        <v>779</v>
      </c>
      <c r="E1295" s="117"/>
    </row>
    <row r="1296" spans="2:5">
      <c r="B1296" s="155">
        <v>42994</v>
      </c>
      <c r="C1296" s="156">
        <v>25</v>
      </c>
      <c r="D1296" s="157" t="s">
        <v>779</v>
      </c>
      <c r="E1296" s="117"/>
    </row>
    <row r="1297" spans="2:5">
      <c r="B1297" s="155">
        <v>42994</v>
      </c>
      <c r="C1297" s="156">
        <v>25</v>
      </c>
      <c r="D1297" s="157" t="s">
        <v>779</v>
      </c>
      <c r="E1297" s="117"/>
    </row>
    <row r="1298" spans="2:5">
      <c r="B1298" s="155">
        <v>42994</v>
      </c>
      <c r="C1298" s="156">
        <v>25</v>
      </c>
      <c r="D1298" s="157" t="s">
        <v>779</v>
      </c>
      <c r="E1298" s="117"/>
    </row>
    <row r="1299" spans="2:5">
      <c r="B1299" s="155">
        <v>42994</v>
      </c>
      <c r="C1299" s="156">
        <v>30</v>
      </c>
      <c r="D1299" s="157" t="s">
        <v>779</v>
      </c>
      <c r="E1299" s="117"/>
    </row>
    <row r="1300" spans="2:5">
      <c r="B1300" s="155">
        <v>42994</v>
      </c>
      <c r="C1300" s="156">
        <v>30</v>
      </c>
      <c r="D1300" s="157" t="s">
        <v>779</v>
      </c>
      <c r="E1300" s="117"/>
    </row>
    <row r="1301" spans="2:5">
      <c r="B1301" s="155">
        <v>42994</v>
      </c>
      <c r="C1301" s="156">
        <v>30</v>
      </c>
      <c r="D1301" s="157" t="s">
        <v>779</v>
      </c>
      <c r="E1301" s="117"/>
    </row>
    <row r="1302" spans="2:5">
      <c r="B1302" s="155">
        <v>42994</v>
      </c>
      <c r="C1302" s="156">
        <v>30</v>
      </c>
      <c r="D1302" s="157" t="s">
        <v>779</v>
      </c>
      <c r="E1302" s="117"/>
    </row>
    <row r="1303" spans="2:5">
      <c r="B1303" s="155">
        <v>42994</v>
      </c>
      <c r="C1303" s="156">
        <v>32</v>
      </c>
      <c r="D1303" s="157" t="s">
        <v>779</v>
      </c>
      <c r="E1303" s="117"/>
    </row>
    <row r="1304" spans="2:5">
      <c r="B1304" s="155">
        <v>42994</v>
      </c>
      <c r="C1304" s="156">
        <v>32.5</v>
      </c>
      <c r="D1304" s="157" t="s">
        <v>779</v>
      </c>
      <c r="E1304" s="117"/>
    </row>
    <row r="1305" spans="2:5">
      <c r="B1305" s="155">
        <v>42994</v>
      </c>
      <c r="C1305" s="156">
        <v>33</v>
      </c>
      <c r="D1305" s="157" t="s">
        <v>779</v>
      </c>
      <c r="E1305" s="117"/>
    </row>
    <row r="1306" spans="2:5">
      <c r="B1306" s="155">
        <v>42994</v>
      </c>
      <c r="C1306" s="156">
        <v>33</v>
      </c>
      <c r="D1306" s="157" t="s">
        <v>779</v>
      </c>
      <c r="E1306" s="117"/>
    </row>
    <row r="1307" spans="2:5">
      <c r="B1307" s="155">
        <v>42994</v>
      </c>
      <c r="C1307" s="156">
        <v>34</v>
      </c>
      <c r="D1307" s="157" t="s">
        <v>779</v>
      </c>
      <c r="E1307" s="117"/>
    </row>
    <row r="1308" spans="2:5">
      <c r="B1308" s="155">
        <v>42994</v>
      </c>
      <c r="C1308" s="156">
        <v>35</v>
      </c>
      <c r="D1308" s="157" t="s">
        <v>779</v>
      </c>
      <c r="E1308" s="117"/>
    </row>
    <row r="1309" spans="2:5">
      <c r="B1309" s="155">
        <v>42994</v>
      </c>
      <c r="C1309" s="156">
        <v>37</v>
      </c>
      <c r="D1309" s="157" t="s">
        <v>779</v>
      </c>
      <c r="E1309" s="117"/>
    </row>
    <row r="1310" spans="2:5">
      <c r="B1310" s="155">
        <v>42994</v>
      </c>
      <c r="C1310" s="156">
        <v>37.5</v>
      </c>
      <c r="D1310" s="157" t="s">
        <v>779</v>
      </c>
      <c r="E1310" s="117"/>
    </row>
    <row r="1311" spans="2:5">
      <c r="B1311" s="155">
        <v>42994</v>
      </c>
      <c r="C1311" s="156">
        <v>40</v>
      </c>
      <c r="D1311" s="157" t="s">
        <v>779</v>
      </c>
      <c r="E1311" s="117"/>
    </row>
    <row r="1312" spans="2:5">
      <c r="B1312" s="155">
        <v>42994</v>
      </c>
      <c r="C1312" s="156">
        <v>44</v>
      </c>
      <c r="D1312" s="157" t="s">
        <v>779</v>
      </c>
      <c r="E1312" s="117"/>
    </row>
    <row r="1313" spans="2:5">
      <c r="B1313" s="155">
        <v>42994</v>
      </c>
      <c r="C1313" s="156">
        <v>50</v>
      </c>
      <c r="D1313" s="157" t="s">
        <v>779</v>
      </c>
      <c r="E1313" s="117"/>
    </row>
    <row r="1314" spans="2:5">
      <c r="B1314" s="155">
        <v>42994</v>
      </c>
      <c r="C1314" s="156">
        <v>50</v>
      </c>
      <c r="D1314" s="157" t="s">
        <v>779</v>
      </c>
      <c r="E1314" s="117"/>
    </row>
    <row r="1315" spans="2:5">
      <c r="B1315" s="155">
        <v>42994</v>
      </c>
      <c r="C1315" s="156">
        <v>50</v>
      </c>
      <c r="D1315" s="157" t="s">
        <v>779</v>
      </c>
      <c r="E1315" s="117"/>
    </row>
    <row r="1316" spans="2:5">
      <c r="B1316" s="155">
        <v>42994</v>
      </c>
      <c r="C1316" s="156">
        <v>55</v>
      </c>
      <c r="D1316" s="157" t="s">
        <v>779</v>
      </c>
      <c r="E1316" s="117"/>
    </row>
    <row r="1317" spans="2:5">
      <c r="B1317" s="155">
        <v>42994</v>
      </c>
      <c r="C1317" s="156">
        <v>55.95</v>
      </c>
      <c r="D1317" s="157" t="s">
        <v>779</v>
      </c>
      <c r="E1317" s="117"/>
    </row>
    <row r="1318" spans="2:5">
      <c r="B1318" s="155">
        <v>42994</v>
      </c>
      <c r="C1318" s="156">
        <v>60</v>
      </c>
      <c r="D1318" s="157" t="s">
        <v>779</v>
      </c>
      <c r="E1318" s="117"/>
    </row>
    <row r="1319" spans="2:5">
      <c r="B1319" s="155">
        <v>42994</v>
      </c>
      <c r="C1319" s="156">
        <v>60</v>
      </c>
      <c r="D1319" s="157" t="s">
        <v>779</v>
      </c>
      <c r="E1319" s="117"/>
    </row>
    <row r="1320" spans="2:5">
      <c r="B1320" s="155">
        <v>42994</v>
      </c>
      <c r="C1320" s="156">
        <v>60</v>
      </c>
      <c r="D1320" s="157" t="s">
        <v>779</v>
      </c>
      <c r="E1320" s="117"/>
    </row>
    <row r="1321" spans="2:5">
      <c r="B1321" s="155">
        <v>42994</v>
      </c>
      <c r="C1321" s="156">
        <v>60</v>
      </c>
      <c r="D1321" s="157" t="s">
        <v>779</v>
      </c>
      <c r="E1321" s="117"/>
    </row>
    <row r="1322" spans="2:5">
      <c r="B1322" s="155">
        <v>42994</v>
      </c>
      <c r="C1322" s="156">
        <v>60</v>
      </c>
      <c r="D1322" s="157" t="s">
        <v>779</v>
      </c>
      <c r="E1322" s="117"/>
    </row>
    <row r="1323" spans="2:5">
      <c r="B1323" s="155">
        <v>42994</v>
      </c>
      <c r="C1323" s="156">
        <v>60</v>
      </c>
      <c r="D1323" s="157" t="s">
        <v>779</v>
      </c>
      <c r="E1323" s="117"/>
    </row>
    <row r="1324" spans="2:5">
      <c r="B1324" s="155">
        <v>42994</v>
      </c>
      <c r="C1324" s="156">
        <v>60</v>
      </c>
      <c r="D1324" s="157" t="s">
        <v>779</v>
      </c>
      <c r="E1324" s="117"/>
    </row>
    <row r="1325" spans="2:5">
      <c r="B1325" s="155">
        <v>42994</v>
      </c>
      <c r="C1325" s="156">
        <v>60</v>
      </c>
      <c r="D1325" s="157" t="s">
        <v>779</v>
      </c>
      <c r="E1325" s="117"/>
    </row>
    <row r="1326" spans="2:5">
      <c r="B1326" s="155">
        <v>42994</v>
      </c>
      <c r="C1326" s="156">
        <v>60</v>
      </c>
      <c r="D1326" s="157" t="s">
        <v>779</v>
      </c>
      <c r="E1326" s="117"/>
    </row>
    <row r="1327" spans="2:5">
      <c r="B1327" s="155">
        <v>42994</v>
      </c>
      <c r="C1327" s="156">
        <v>60</v>
      </c>
      <c r="D1327" s="157" t="s">
        <v>779</v>
      </c>
      <c r="E1327" s="117"/>
    </row>
    <row r="1328" spans="2:5">
      <c r="B1328" s="155">
        <v>42994</v>
      </c>
      <c r="C1328" s="156">
        <v>62</v>
      </c>
      <c r="D1328" s="157" t="s">
        <v>779</v>
      </c>
      <c r="E1328" s="117"/>
    </row>
    <row r="1329" spans="2:5">
      <c r="B1329" s="155">
        <v>42994</v>
      </c>
      <c r="C1329" s="156">
        <v>64</v>
      </c>
      <c r="D1329" s="157" t="s">
        <v>779</v>
      </c>
      <c r="E1329" s="117"/>
    </row>
    <row r="1330" spans="2:5">
      <c r="B1330" s="155">
        <v>42994</v>
      </c>
      <c r="C1330" s="156">
        <v>71.540000000000006</v>
      </c>
      <c r="D1330" s="157" t="s">
        <v>779</v>
      </c>
      <c r="E1330" s="117"/>
    </row>
    <row r="1331" spans="2:5">
      <c r="B1331" s="155">
        <v>42994</v>
      </c>
      <c r="C1331" s="156">
        <v>75</v>
      </c>
      <c r="D1331" s="157" t="s">
        <v>779</v>
      </c>
      <c r="E1331" s="117"/>
    </row>
    <row r="1332" spans="2:5">
      <c r="B1332" s="155">
        <v>42994</v>
      </c>
      <c r="C1332" s="156">
        <v>75</v>
      </c>
      <c r="D1332" s="157" t="s">
        <v>779</v>
      </c>
      <c r="E1332" s="117"/>
    </row>
    <row r="1333" spans="2:5">
      <c r="B1333" s="155">
        <v>42994</v>
      </c>
      <c r="C1333" s="156">
        <v>75</v>
      </c>
      <c r="D1333" s="157" t="s">
        <v>779</v>
      </c>
      <c r="E1333" s="117"/>
    </row>
    <row r="1334" spans="2:5">
      <c r="B1334" s="155">
        <v>42994</v>
      </c>
      <c r="C1334" s="156">
        <v>75</v>
      </c>
      <c r="D1334" s="157" t="s">
        <v>779</v>
      </c>
      <c r="E1334" s="117"/>
    </row>
    <row r="1335" spans="2:5">
      <c r="B1335" s="155">
        <v>42994</v>
      </c>
      <c r="C1335" s="156">
        <v>80</v>
      </c>
      <c r="D1335" s="157" t="s">
        <v>779</v>
      </c>
      <c r="E1335" s="117"/>
    </row>
    <row r="1336" spans="2:5">
      <c r="B1336" s="155">
        <v>42994</v>
      </c>
      <c r="C1336" s="156">
        <v>90</v>
      </c>
      <c r="D1336" s="157" t="s">
        <v>779</v>
      </c>
      <c r="E1336" s="117"/>
    </row>
    <row r="1337" spans="2:5">
      <c r="B1337" s="155">
        <v>42994</v>
      </c>
      <c r="C1337" s="156">
        <v>92.5</v>
      </c>
      <c r="D1337" s="157" t="s">
        <v>779</v>
      </c>
      <c r="E1337" s="117"/>
    </row>
    <row r="1338" spans="2:5">
      <c r="B1338" s="155">
        <v>42994</v>
      </c>
      <c r="C1338" s="156">
        <v>96</v>
      </c>
      <c r="D1338" s="157" t="s">
        <v>779</v>
      </c>
      <c r="E1338" s="117"/>
    </row>
    <row r="1339" spans="2:5">
      <c r="B1339" s="155">
        <v>42994</v>
      </c>
      <c r="C1339" s="156">
        <v>170</v>
      </c>
      <c r="D1339" s="157" t="s">
        <v>779</v>
      </c>
      <c r="E1339" s="117"/>
    </row>
    <row r="1340" spans="2:5">
      <c r="B1340" s="155">
        <v>42996</v>
      </c>
      <c r="C1340" s="156">
        <v>0.1</v>
      </c>
      <c r="D1340" s="157" t="s">
        <v>780</v>
      </c>
      <c r="E1340" s="117"/>
    </row>
    <row r="1341" spans="2:5">
      <c r="B1341" s="155">
        <v>42996</v>
      </c>
      <c r="C1341" s="156">
        <v>0.25</v>
      </c>
      <c r="D1341" s="157" t="s">
        <v>779</v>
      </c>
      <c r="E1341" s="117"/>
    </row>
    <row r="1342" spans="2:5">
      <c r="B1342" s="155">
        <v>42996</v>
      </c>
      <c r="C1342" s="156">
        <v>0.8</v>
      </c>
      <c r="D1342" s="157" t="s">
        <v>779</v>
      </c>
      <c r="E1342" s="117"/>
    </row>
    <row r="1343" spans="2:5">
      <c r="B1343" s="155">
        <v>42996</v>
      </c>
      <c r="C1343" s="156">
        <v>1.2</v>
      </c>
      <c r="D1343" s="157" t="s">
        <v>779</v>
      </c>
      <c r="E1343" s="117"/>
    </row>
    <row r="1344" spans="2:5">
      <c r="B1344" s="155">
        <v>42996</v>
      </c>
      <c r="C1344" s="156">
        <v>1.25</v>
      </c>
      <c r="D1344" s="157" t="s">
        <v>779</v>
      </c>
      <c r="E1344" s="117"/>
    </row>
    <row r="1345" spans="2:5">
      <c r="B1345" s="155">
        <v>42996</v>
      </c>
      <c r="C1345" s="156">
        <v>1.42</v>
      </c>
      <c r="D1345" s="157" t="s">
        <v>779</v>
      </c>
      <c r="E1345" s="117"/>
    </row>
    <row r="1346" spans="2:5">
      <c r="B1346" s="155">
        <v>42996</v>
      </c>
      <c r="C1346" s="156">
        <v>1.6</v>
      </c>
      <c r="D1346" s="157" t="s">
        <v>779</v>
      </c>
      <c r="E1346" s="117"/>
    </row>
    <row r="1347" spans="2:5">
      <c r="B1347" s="155">
        <v>42996</v>
      </c>
      <c r="C1347" s="156">
        <v>2</v>
      </c>
      <c r="D1347" s="157" t="s">
        <v>779</v>
      </c>
      <c r="E1347" s="117"/>
    </row>
    <row r="1348" spans="2:5">
      <c r="B1348" s="155">
        <v>42996</v>
      </c>
      <c r="C1348" s="156">
        <v>4</v>
      </c>
      <c r="D1348" s="157" t="s">
        <v>779</v>
      </c>
      <c r="E1348" s="117"/>
    </row>
    <row r="1349" spans="2:5">
      <c r="B1349" s="155">
        <v>42996</v>
      </c>
      <c r="C1349" s="156">
        <v>5</v>
      </c>
      <c r="D1349" s="157" t="s">
        <v>779</v>
      </c>
      <c r="E1349" s="117"/>
    </row>
    <row r="1350" spans="2:5">
      <c r="B1350" s="155">
        <v>42996</v>
      </c>
      <c r="C1350" s="156">
        <v>5</v>
      </c>
      <c r="D1350" s="157" t="s">
        <v>779</v>
      </c>
      <c r="E1350" s="117"/>
    </row>
    <row r="1351" spans="2:5">
      <c r="B1351" s="155">
        <v>42996</v>
      </c>
      <c r="C1351" s="156">
        <v>5.4</v>
      </c>
      <c r="D1351" s="157" t="s">
        <v>779</v>
      </c>
      <c r="E1351" s="117"/>
    </row>
    <row r="1352" spans="2:5">
      <c r="B1352" s="155">
        <v>42996</v>
      </c>
      <c r="C1352" s="156">
        <v>7.42</v>
      </c>
      <c r="D1352" s="157" t="s">
        <v>779</v>
      </c>
      <c r="E1352" s="117"/>
    </row>
    <row r="1353" spans="2:5">
      <c r="B1353" s="155">
        <v>42996</v>
      </c>
      <c r="C1353" s="156">
        <v>9</v>
      </c>
      <c r="D1353" s="157" t="s">
        <v>779</v>
      </c>
      <c r="E1353" s="117"/>
    </row>
    <row r="1354" spans="2:5">
      <c r="B1354" s="155">
        <v>42996</v>
      </c>
      <c r="C1354" s="156">
        <v>10</v>
      </c>
      <c r="D1354" s="157" t="s">
        <v>779</v>
      </c>
      <c r="E1354" s="117"/>
    </row>
    <row r="1355" spans="2:5">
      <c r="B1355" s="155">
        <v>42996</v>
      </c>
      <c r="C1355" s="156">
        <v>10</v>
      </c>
      <c r="D1355" s="157" t="s">
        <v>779</v>
      </c>
      <c r="E1355" s="117"/>
    </row>
    <row r="1356" spans="2:5">
      <c r="B1356" s="155">
        <v>42996</v>
      </c>
      <c r="C1356" s="156">
        <v>10</v>
      </c>
      <c r="D1356" s="157" t="s">
        <v>779</v>
      </c>
      <c r="E1356" s="117"/>
    </row>
    <row r="1357" spans="2:5">
      <c r="B1357" s="155">
        <v>42996</v>
      </c>
      <c r="C1357" s="156">
        <v>10</v>
      </c>
      <c r="D1357" s="157" t="s">
        <v>779</v>
      </c>
      <c r="E1357" s="117"/>
    </row>
    <row r="1358" spans="2:5">
      <c r="B1358" s="155">
        <v>42996</v>
      </c>
      <c r="C1358" s="156">
        <v>10</v>
      </c>
      <c r="D1358" s="157" t="s">
        <v>779</v>
      </c>
      <c r="E1358" s="117"/>
    </row>
    <row r="1359" spans="2:5">
      <c r="B1359" s="155">
        <v>42996</v>
      </c>
      <c r="C1359" s="156">
        <v>10</v>
      </c>
      <c r="D1359" s="157" t="s">
        <v>779</v>
      </c>
      <c r="E1359" s="117"/>
    </row>
    <row r="1360" spans="2:5">
      <c r="B1360" s="155">
        <v>42996</v>
      </c>
      <c r="C1360" s="156">
        <v>10</v>
      </c>
      <c r="D1360" s="157" t="s">
        <v>779</v>
      </c>
      <c r="E1360" s="117"/>
    </row>
    <row r="1361" spans="2:5">
      <c r="B1361" s="155">
        <v>42996</v>
      </c>
      <c r="C1361" s="156">
        <v>10</v>
      </c>
      <c r="D1361" s="157" t="s">
        <v>779</v>
      </c>
      <c r="E1361" s="117"/>
    </row>
    <row r="1362" spans="2:5">
      <c r="B1362" s="155">
        <v>42996</v>
      </c>
      <c r="C1362" s="156">
        <v>10</v>
      </c>
      <c r="D1362" s="157" t="s">
        <v>779</v>
      </c>
      <c r="E1362" s="117"/>
    </row>
    <row r="1363" spans="2:5">
      <c r="B1363" s="155">
        <v>42996</v>
      </c>
      <c r="C1363" s="156">
        <v>10.6</v>
      </c>
      <c r="D1363" s="157" t="s">
        <v>779</v>
      </c>
      <c r="E1363" s="117"/>
    </row>
    <row r="1364" spans="2:5">
      <c r="B1364" s="155">
        <v>42996</v>
      </c>
      <c r="C1364" s="156">
        <v>14.25</v>
      </c>
      <c r="D1364" s="157" t="s">
        <v>779</v>
      </c>
      <c r="E1364" s="117"/>
    </row>
    <row r="1365" spans="2:5">
      <c r="B1365" s="155">
        <v>42996</v>
      </c>
      <c r="C1365" s="156">
        <v>15</v>
      </c>
      <c r="D1365" s="157" t="s">
        <v>779</v>
      </c>
      <c r="E1365" s="117"/>
    </row>
    <row r="1366" spans="2:5">
      <c r="B1366" s="155">
        <v>42996</v>
      </c>
      <c r="C1366" s="156">
        <v>17.29</v>
      </c>
      <c r="D1366" s="157" t="s">
        <v>779</v>
      </c>
      <c r="E1366" s="117"/>
    </row>
    <row r="1367" spans="2:5">
      <c r="B1367" s="155">
        <v>42996</v>
      </c>
      <c r="C1367" s="156">
        <v>20</v>
      </c>
      <c r="D1367" s="157" t="s">
        <v>779</v>
      </c>
      <c r="E1367" s="117"/>
    </row>
    <row r="1368" spans="2:5">
      <c r="B1368" s="155">
        <v>42996</v>
      </c>
      <c r="C1368" s="156">
        <v>20</v>
      </c>
      <c r="D1368" s="157" t="s">
        <v>779</v>
      </c>
      <c r="E1368" s="117"/>
    </row>
    <row r="1369" spans="2:5">
      <c r="B1369" s="155">
        <v>42996</v>
      </c>
      <c r="C1369" s="156">
        <v>20</v>
      </c>
      <c r="D1369" s="157" t="s">
        <v>779</v>
      </c>
      <c r="E1369" s="117"/>
    </row>
    <row r="1370" spans="2:5">
      <c r="B1370" s="155">
        <v>42996</v>
      </c>
      <c r="C1370" s="156">
        <v>20</v>
      </c>
      <c r="D1370" s="157" t="s">
        <v>779</v>
      </c>
      <c r="E1370" s="117"/>
    </row>
    <row r="1371" spans="2:5">
      <c r="B1371" s="155">
        <v>42996</v>
      </c>
      <c r="C1371" s="156">
        <v>20</v>
      </c>
      <c r="D1371" s="157" t="s">
        <v>779</v>
      </c>
      <c r="E1371" s="117"/>
    </row>
    <row r="1372" spans="2:5">
      <c r="B1372" s="155">
        <v>42996</v>
      </c>
      <c r="C1372" s="156">
        <v>20</v>
      </c>
      <c r="D1372" s="157" t="s">
        <v>779</v>
      </c>
      <c r="E1372" s="117"/>
    </row>
    <row r="1373" spans="2:5">
      <c r="B1373" s="155">
        <v>42996</v>
      </c>
      <c r="C1373" s="156">
        <v>20</v>
      </c>
      <c r="D1373" s="157" t="s">
        <v>779</v>
      </c>
      <c r="E1373" s="117"/>
    </row>
    <row r="1374" spans="2:5">
      <c r="B1374" s="155">
        <v>42996</v>
      </c>
      <c r="C1374" s="156">
        <v>20</v>
      </c>
      <c r="D1374" s="157" t="s">
        <v>779</v>
      </c>
      <c r="E1374" s="117"/>
    </row>
    <row r="1375" spans="2:5">
      <c r="B1375" s="155">
        <v>42996</v>
      </c>
      <c r="C1375" s="156">
        <v>20</v>
      </c>
      <c r="D1375" s="157" t="s">
        <v>779</v>
      </c>
      <c r="E1375" s="117"/>
    </row>
    <row r="1376" spans="2:5">
      <c r="B1376" s="155">
        <v>42996</v>
      </c>
      <c r="C1376" s="156">
        <v>20</v>
      </c>
      <c r="D1376" s="157" t="s">
        <v>779</v>
      </c>
      <c r="E1376" s="117"/>
    </row>
    <row r="1377" spans="2:5">
      <c r="B1377" s="155">
        <v>42996</v>
      </c>
      <c r="C1377" s="156">
        <v>20</v>
      </c>
      <c r="D1377" s="157" t="s">
        <v>779</v>
      </c>
      <c r="E1377" s="117"/>
    </row>
    <row r="1378" spans="2:5">
      <c r="B1378" s="155">
        <v>42996</v>
      </c>
      <c r="C1378" s="156">
        <v>22</v>
      </c>
      <c r="D1378" s="157" t="s">
        <v>779</v>
      </c>
      <c r="E1378" s="117"/>
    </row>
    <row r="1379" spans="2:5">
      <c r="B1379" s="155">
        <v>42996</v>
      </c>
      <c r="C1379" s="156">
        <v>25</v>
      </c>
      <c r="D1379" s="157" t="s">
        <v>779</v>
      </c>
      <c r="E1379" s="117"/>
    </row>
    <row r="1380" spans="2:5">
      <c r="B1380" s="155">
        <v>42996</v>
      </c>
      <c r="C1380" s="156">
        <v>25</v>
      </c>
      <c r="D1380" s="157" t="s">
        <v>779</v>
      </c>
      <c r="E1380" s="117"/>
    </row>
    <row r="1381" spans="2:5">
      <c r="B1381" s="155">
        <v>42996</v>
      </c>
      <c r="C1381" s="156">
        <v>25</v>
      </c>
      <c r="D1381" s="157" t="s">
        <v>779</v>
      </c>
      <c r="E1381" s="117"/>
    </row>
    <row r="1382" spans="2:5">
      <c r="B1382" s="155">
        <v>42996</v>
      </c>
      <c r="C1382" s="156">
        <v>25</v>
      </c>
      <c r="D1382" s="157" t="s">
        <v>779</v>
      </c>
      <c r="E1382" s="117"/>
    </row>
    <row r="1383" spans="2:5">
      <c r="B1383" s="155">
        <v>42996</v>
      </c>
      <c r="C1383" s="156">
        <v>26</v>
      </c>
      <c r="D1383" s="157" t="s">
        <v>779</v>
      </c>
      <c r="E1383" s="117"/>
    </row>
    <row r="1384" spans="2:5">
      <c r="B1384" s="155">
        <v>42996</v>
      </c>
      <c r="C1384" s="156">
        <v>27.07</v>
      </c>
      <c r="D1384" s="157" t="s">
        <v>779</v>
      </c>
      <c r="E1384" s="117"/>
    </row>
    <row r="1385" spans="2:5">
      <c r="B1385" s="155">
        <v>42996</v>
      </c>
      <c r="C1385" s="156">
        <v>27.98</v>
      </c>
      <c r="D1385" s="157" t="s">
        <v>779</v>
      </c>
      <c r="E1385" s="117"/>
    </row>
    <row r="1386" spans="2:5">
      <c r="B1386" s="155">
        <v>42996</v>
      </c>
      <c r="C1386" s="156">
        <v>30</v>
      </c>
      <c r="D1386" s="157" t="s">
        <v>779</v>
      </c>
      <c r="E1386" s="117"/>
    </row>
    <row r="1387" spans="2:5">
      <c r="B1387" s="155">
        <v>42996</v>
      </c>
      <c r="C1387" s="156">
        <v>30</v>
      </c>
      <c r="D1387" s="157" t="s">
        <v>779</v>
      </c>
      <c r="E1387" s="117"/>
    </row>
    <row r="1388" spans="2:5">
      <c r="B1388" s="155">
        <v>42996</v>
      </c>
      <c r="C1388" s="156">
        <v>30</v>
      </c>
      <c r="D1388" s="157" t="s">
        <v>779</v>
      </c>
      <c r="E1388" s="117"/>
    </row>
    <row r="1389" spans="2:5">
      <c r="B1389" s="155">
        <v>42996</v>
      </c>
      <c r="C1389" s="156">
        <v>30</v>
      </c>
      <c r="D1389" s="157" t="s">
        <v>779</v>
      </c>
      <c r="E1389" s="117"/>
    </row>
    <row r="1390" spans="2:5">
      <c r="B1390" s="155">
        <v>42996</v>
      </c>
      <c r="C1390" s="156">
        <v>30</v>
      </c>
      <c r="D1390" s="157" t="s">
        <v>779</v>
      </c>
      <c r="E1390" s="117"/>
    </row>
    <row r="1391" spans="2:5">
      <c r="B1391" s="155">
        <v>42996</v>
      </c>
      <c r="C1391" s="156">
        <v>30</v>
      </c>
      <c r="D1391" s="157" t="s">
        <v>779</v>
      </c>
      <c r="E1391" s="117"/>
    </row>
    <row r="1392" spans="2:5">
      <c r="B1392" s="155">
        <v>42996</v>
      </c>
      <c r="C1392" s="156">
        <v>32</v>
      </c>
      <c r="D1392" s="157" t="s">
        <v>779</v>
      </c>
      <c r="E1392" s="117"/>
    </row>
    <row r="1393" spans="2:5">
      <c r="B1393" s="155">
        <v>42996</v>
      </c>
      <c r="C1393" s="156">
        <v>32</v>
      </c>
      <c r="D1393" s="157" t="s">
        <v>779</v>
      </c>
      <c r="E1393" s="117"/>
    </row>
    <row r="1394" spans="2:5">
      <c r="B1394" s="155">
        <v>42996</v>
      </c>
      <c r="C1394" s="156">
        <v>32</v>
      </c>
      <c r="D1394" s="157" t="s">
        <v>779</v>
      </c>
      <c r="E1394" s="117"/>
    </row>
    <row r="1395" spans="2:5">
      <c r="B1395" s="155">
        <v>42996</v>
      </c>
      <c r="C1395" s="156">
        <v>32</v>
      </c>
      <c r="D1395" s="157" t="s">
        <v>779</v>
      </c>
      <c r="E1395" s="117"/>
    </row>
    <row r="1396" spans="2:5">
      <c r="B1396" s="155">
        <v>42996</v>
      </c>
      <c r="C1396" s="156">
        <v>32</v>
      </c>
      <c r="D1396" s="157" t="s">
        <v>779</v>
      </c>
      <c r="E1396" s="117"/>
    </row>
    <row r="1397" spans="2:5">
      <c r="B1397" s="155">
        <v>42996</v>
      </c>
      <c r="C1397" s="156">
        <v>40</v>
      </c>
      <c r="D1397" s="157" t="s">
        <v>779</v>
      </c>
      <c r="E1397" s="117"/>
    </row>
    <row r="1398" spans="2:5">
      <c r="B1398" s="155">
        <v>42996</v>
      </c>
      <c r="C1398" s="156">
        <v>40.159999999999997</v>
      </c>
      <c r="D1398" s="157" t="s">
        <v>779</v>
      </c>
      <c r="E1398" s="117"/>
    </row>
    <row r="1399" spans="2:5">
      <c r="B1399" s="155">
        <v>42996</v>
      </c>
      <c r="C1399" s="156">
        <v>44.62</v>
      </c>
      <c r="D1399" s="157" t="s">
        <v>780</v>
      </c>
      <c r="E1399" s="117"/>
    </row>
    <row r="1400" spans="2:5">
      <c r="B1400" s="155">
        <v>42996</v>
      </c>
      <c r="C1400" s="156">
        <v>50</v>
      </c>
      <c r="D1400" s="157" t="s">
        <v>780</v>
      </c>
      <c r="E1400" s="117"/>
    </row>
    <row r="1401" spans="2:5">
      <c r="B1401" s="155">
        <v>42996</v>
      </c>
      <c r="C1401" s="156">
        <v>55</v>
      </c>
      <c r="D1401" s="157" t="s">
        <v>779</v>
      </c>
      <c r="E1401" s="117"/>
    </row>
    <row r="1402" spans="2:5">
      <c r="B1402" s="155">
        <v>42996</v>
      </c>
      <c r="C1402" s="156">
        <v>60</v>
      </c>
      <c r="D1402" s="157" t="s">
        <v>779</v>
      </c>
      <c r="E1402" s="117"/>
    </row>
    <row r="1403" spans="2:5">
      <c r="B1403" s="155">
        <v>42996</v>
      </c>
      <c r="C1403" s="156">
        <v>60</v>
      </c>
      <c r="D1403" s="157" t="s">
        <v>779</v>
      </c>
      <c r="E1403" s="117"/>
    </row>
    <row r="1404" spans="2:5">
      <c r="B1404" s="155">
        <v>42996</v>
      </c>
      <c r="C1404" s="156">
        <v>60</v>
      </c>
      <c r="D1404" s="157" t="s">
        <v>779</v>
      </c>
      <c r="E1404" s="117"/>
    </row>
    <row r="1405" spans="2:5">
      <c r="B1405" s="155">
        <v>42996</v>
      </c>
      <c r="C1405" s="156">
        <v>60</v>
      </c>
      <c r="D1405" s="157" t="s">
        <v>779</v>
      </c>
      <c r="E1405" s="117"/>
    </row>
    <row r="1406" spans="2:5">
      <c r="B1406" s="155">
        <v>42996</v>
      </c>
      <c r="C1406" s="156">
        <v>60</v>
      </c>
      <c r="D1406" s="157" t="s">
        <v>779</v>
      </c>
      <c r="E1406" s="117"/>
    </row>
    <row r="1407" spans="2:5">
      <c r="B1407" s="155">
        <v>42996</v>
      </c>
      <c r="C1407" s="156">
        <v>60</v>
      </c>
      <c r="D1407" s="157" t="s">
        <v>779</v>
      </c>
      <c r="E1407" s="117"/>
    </row>
    <row r="1408" spans="2:5">
      <c r="B1408" s="155">
        <v>42996</v>
      </c>
      <c r="C1408" s="156">
        <v>60</v>
      </c>
      <c r="D1408" s="157" t="s">
        <v>779</v>
      </c>
      <c r="E1408" s="117"/>
    </row>
    <row r="1409" spans="2:5">
      <c r="B1409" s="155">
        <v>42996</v>
      </c>
      <c r="C1409" s="156">
        <v>60</v>
      </c>
      <c r="D1409" s="157" t="s">
        <v>779</v>
      </c>
      <c r="E1409" s="117"/>
    </row>
    <row r="1410" spans="2:5">
      <c r="B1410" s="155">
        <v>42996</v>
      </c>
      <c r="C1410" s="156">
        <v>60</v>
      </c>
      <c r="D1410" s="157" t="s">
        <v>779</v>
      </c>
      <c r="E1410" s="117"/>
    </row>
    <row r="1411" spans="2:5">
      <c r="B1411" s="155">
        <v>42996</v>
      </c>
      <c r="C1411" s="156">
        <v>60</v>
      </c>
      <c r="D1411" s="157" t="s">
        <v>779</v>
      </c>
      <c r="E1411" s="117"/>
    </row>
    <row r="1412" spans="2:5">
      <c r="B1412" s="155">
        <v>42996</v>
      </c>
      <c r="C1412" s="156">
        <v>60</v>
      </c>
      <c r="D1412" s="157" t="s">
        <v>779</v>
      </c>
      <c r="E1412" s="117"/>
    </row>
    <row r="1413" spans="2:5">
      <c r="B1413" s="155">
        <v>42996</v>
      </c>
      <c r="C1413" s="156">
        <v>60</v>
      </c>
      <c r="D1413" s="157" t="s">
        <v>779</v>
      </c>
      <c r="E1413" s="117"/>
    </row>
    <row r="1414" spans="2:5">
      <c r="B1414" s="155">
        <v>42996</v>
      </c>
      <c r="C1414" s="156">
        <v>62</v>
      </c>
      <c r="D1414" s="157" t="s">
        <v>779</v>
      </c>
      <c r="E1414" s="117"/>
    </row>
    <row r="1415" spans="2:5">
      <c r="B1415" s="155">
        <v>42996</v>
      </c>
      <c r="C1415" s="156">
        <v>64</v>
      </c>
      <c r="D1415" s="157" t="s">
        <v>779</v>
      </c>
      <c r="E1415" s="117"/>
    </row>
    <row r="1416" spans="2:5">
      <c r="B1416" s="155">
        <v>42996</v>
      </c>
      <c r="C1416" s="156">
        <v>66</v>
      </c>
      <c r="D1416" s="157" t="s">
        <v>779</v>
      </c>
      <c r="E1416" s="117"/>
    </row>
    <row r="1417" spans="2:5">
      <c r="B1417" s="155">
        <v>42996</v>
      </c>
      <c r="C1417" s="156">
        <v>74.650000000000006</v>
      </c>
      <c r="D1417" s="157" t="s">
        <v>779</v>
      </c>
      <c r="E1417" s="117"/>
    </row>
    <row r="1418" spans="2:5">
      <c r="B1418" s="155">
        <v>42996</v>
      </c>
      <c r="C1418" s="156">
        <v>80</v>
      </c>
      <c r="D1418" s="157" t="s">
        <v>779</v>
      </c>
      <c r="E1418" s="117"/>
    </row>
    <row r="1419" spans="2:5">
      <c r="B1419" s="155">
        <v>42996</v>
      </c>
      <c r="C1419" s="156">
        <v>83</v>
      </c>
      <c r="D1419" s="157" t="s">
        <v>779</v>
      </c>
      <c r="E1419" s="117"/>
    </row>
    <row r="1420" spans="2:5">
      <c r="B1420" s="155">
        <v>42996</v>
      </c>
      <c r="C1420" s="156">
        <v>96</v>
      </c>
      <c r="D1420" s="157" t="s">
        <v>779</v>
      </c>
      <c r="E1420" s="117"/>
    </row>
    <row r="1421" spans="2:5">
      <c r="B1421" s="155">
        <v>42996</v>
      </c>
      <c r="C1421" s="156">
        <v>97</v>
      </c>
      <c r="D1421" s="157" t="s">
        <v>780</v>
      </c>
      <c r="E1421" s="117"/>
    </row>
    <row r="1422" spans="2:5">
      <c r="B1422" s="155">
        <v>42996</v>
      </c>
      <c r="C1422" s="156">
        <v>97</v>
      </c>
      <c r="D1422" s="157" t="s">
        <v>780</v>
      </c>
      <c r="E1422" s="117"/>
    </row>
    <row r="1423" spans="2:5">
      <c r="B1423" s="155">
        <v>42996</v>
      </c>
      <c r="C1423" s="156">
        <v>97</v>
      </c>
      <c r="D1423" s="157" t="s">
        <v>780</v>
      </c>
      <c r="E1423" s="117"/>
    </row>
    <row r="1424" spans="2:5">
      <c r="B1424" s="155">
        <v>42996</v>
      </c>
      <c r="C1424" s="156">
        <v>97</v>
      </c>
      <c r="D1424" s="157" t="s">
        <v>780</v>
      </c>
      <c r="E1424" s="117"/>
    </row>
    <row r="1425" spans="2:5">
      <c r="B1425" s="155">
        <v>42996</v>
      </c>
      <c r="C1425" s="156">
        <v>97</v>
      </c>
      <c r="D1425" s="157" t="s">
        <v>780</v>
      </c>
      <c r="E1425" s="117"/>
    </row>
    <row r="1426" spans="2:5">
      <c r="B1426" s="155">
        <v>42996</v>
      </c>
      <c r="C1426" s="156">
        <v>97.97</v>
      </c>
      <c r="D1426" s="157" t="s">
        <v>780</v>
      </c>
      <c r="E1426" s="117"/>
    </row>
    <row r="1427" spans="2:5">
      <c r="B1427" s="155">
        <v>42996</v>
      </c>
      <c r="C1427" s="156">
        <v>130</v>
      </c>
      <c r="D1427" s="157" t="s">
        <v>779</v>
      </c>
      <c r="E1427" s="117"/>
    </row>
    <row r="1428" spans="2:5">
      <c r="B1428" s="155">
        <v>42996</v>
      </c>
      <c r="C1428" s="156">
        <v>291</v>
      </c>
      <c r="D1428" s="157" t="s">
        <v>780</v>
      </c>
      <c r="E1428" s="117"/>
    </row>
    <row r="1429" spans="2:5">
      <c r="B1429" s="155">
        <v>42996</v>
      </c>
      <c r="C1429" s="156">
        <v>388</v>
      </c>
      <c r="D1429" s="157" t="s">
        <v>780</v>
      </c>
      <c r="E1429" s="117"/>
    </row>
    <row r="1430" spans="2:5">
      <c r="B1430" s="155">
        <v>42996</v>
      </c>
      <c r="C1430" s="156">
        <v>485</v>
      </c>
      <c r="D1430" s="157" t="s">
        <v>780</v>
      </c>
      <c r="E1430" s="117"/>
    </row>
    <row r="1431" spans="2:5">
      <c r="B1431" s="155">
        <v>42996</v>
      </c>
      <c r="C1431" s="156">
        <v>970</v>
      </c>
      <c r="D1431" s="157" t="s">
        <v>780</v>
      </c>
      <c r="E1431" s="117"/>
    </row>
    <row r="1432" spans="2:5">
      <c r="B1432" s="155">
        <v>42996</v>
      </c>
      <c r="C1432" s="156">
        <v>2000</v>
      </c>
      <c r="D1432" s="157" t="s">
        <v>779</v>
      </c>
      <c r="E1432" s="117"/>
    </row>
    <row r="1433" spans="2:5">
      <c r="B1433" s="155">
        <v>42997</v>
      </c>
      <c r="C1433" s="156">
        <v>0.03</v>
      </c>
      <c r="D1433" s="157" t="s">
        <v>779</v>
      </c>
      <c r="E1433" s="117"/>
    </row>
    <row r="1434" spans="2:5">
      <c r="B1434" s="155">
        <v>42997</v>
      </c>
      <c r="C1434" s="156">
        <v>0.15</v>
      </c>
      <c r="D1434" s="157" t="s">
        <v>779</v>
      </c>
      <c r="E1434" s="117"/>
    </row>
    <row r="1435" spans="2:5">
      <c r="B1435" s="155">
        <v>42997</v>
      </c>
      <c r="C1435" s="156">
        <v>0.38</v>
      </c>
      <c r="D1435" s="157" t="s">
        <v>779</v>
      </c>
      <c r="E1435" s="117"/>
    </row>
    <row r="1436" spans="2:5">
      <c r="B1436" s="155">
        <v>42997</v>
      </c>
      <c r="C1436" s="156">
        <v>0.38</v>
      </c>
      <c r="D1436" s="157" t="s">
        <v>779</v>
      </c>
      <c r="E1436" s="117"/>
    </row>
    <row r="1437" spans="2:5">
      <c r="B1437" s="155">
        <v>42997</v>
      </c>
      <c r="C1437" s="156">
        <v>0.5</v>
      </c>
      <c r="D1437" s="157" t="s">
        <v>779</v>
      </c>
      <c r="E1437" s="117"/>
    </row>
    <row r="1438" spans="2:5">
      <c r="B1438" s="155">
        <v>42997</v>
      </c>
      <c r="C1438" s="156">
        <v>0.51</v>
      </c>
      <c r="D1438" s="157" t="s">
        <v>779</v>
      </c>
      <c r="E1438" s="117"/>
    </row>
    <row r="1439" spans="2:5">
      <c r="B1439" s="155">
        <v>42997</v>
      </c>
      <c r="C1439" s="156">
        <v>0.52</v>
      </c>
      <c r="D1439" s="157" t="s">
        <v>779</v>
      </c>
      <c r="E1439" s="117"/>
    </row>
    <row r="1440" spans="2:5">
      <c r="B1440" s="155">
        <v>42997</v>
      </c>
      <c r="C1440" s="156">
        <v>0.67</v>
      </c>
      <c r="D1440" s="157" t="s">
        <v>779</v>
      </c>
      <c r="E1440" s="117"/>
    </row>
    <row r="1441" spans="2:5">
      <c r="B1441" s="155">
        <v>42997</v>
      </c>
      <c r="C1441" s="156">
        <v>1</v>
      </c>
      <c r="D1441" s="157" t="s">
        <v>779</v>
      </c>
      <c r="E1441" s="117"/>
    </row>
    <row r="1442" spans="2:5">
      <c r="B1442" s="155">
        <v>42997</v>
      </c>
      <c r="C1442" s="156">
        <v>1.27</v>
      </c>
      <c r="D1442" s="157" t="s">
        <v>779</v>
      </c>
      <c r="E1442" s="117"/>
    </row>
    <row r="1443" spans="2:5">
      <c r="B1443" s="155">
        <v>42997</v>
      </c>
      <c r="C1443" s="156">
        <v>1.31</v>
      </c>
      <c r="D1443" s="157" t="s">
        <v>779</v>
      </c>
      <c r="E1443" s="117"/>
    </row>
    <row r="1444" spans="2:5">
      <c r="B1444" s="155">
        <v>42997</v>
      </c>
      <c r="C1444" s="156">
        <v>1.44</v>
      </c>
      <c r="D1444" s="157" t="s">
        <v>779</v>
      </c>
      <c r="E1444" s="117"/>
    </row>
    <row r="1445" spans="2:5">
      <c r="B1445" s="155">
        <v>42997</v>
      </c>
      <c r="C1445" s="156">
        <v>1.76</v>
      </c>
      <c r="D1445" s="157" t="s">
        <v>779</v>
      </c>
      <c r="E1445" s="117"/>
    </row>
    <row r="1446" spans="2:5">
      <c r="B1446" s="155">
        <v>42997</v>
      </c>
      <c r="C1446" s="156">
        <v>1.91</v>
      </c>
      <c r="D1446" s="157" t="s">
        <v>779</v>
      </c>
      <c r="E1446" s="117"/>
    </row>
    <row r="1447" spans="2:5">
      <c r="B1447" s="155">
        <v>42997</v>
      </c>
      <c r="C1447" s="156">
        <v>2</v>
      </c>
      <c r="D1447" s="157" t="s">
        <v>779</v>
      </c>
      <c r="E1447" s="117"/>
    </row>
    <row r="1448" spans="2:5">
      <c r="B1448" s="155">
        <v>42997</v>
      </c>
      <c r="C1448" s="156">
        <v>2</v>
      </c>
      <c r="D1448" s="157" t="s">
        <v>779</v>
      </c>
      <c r="E1448" s="117"/>
    </row>
    <row r="1449" spans="2:5">
      <c r="B1449" s="155">
        <v>42997</v>
      </c>
      <c r="C1449" s="156">
        <v>2</v>
      </c>
      <c r="D1449" s="157" t="s">
        <v>779</v>
      </c>
      <c r="E1449" s="117"/>
    </row>
    <row r="1450" spans="2:5">
      <c r="B1450" s="155">
        <v>42997</v>
      </c>
      <c r="C1450" s="156">
        <v>2</v>
      </c>
      <c r="D1450" s="157" t="s">
        <v>779</v>
      </c>
      <c r="E1450" s="117"/>
    </row>
    <row r="1451" spans="2:5">
      <c r="B1451" s="155">
        <v>42997</v>
      </c>
      <c r="C1451" s="156">
        <v>2.25</v>
      </c>
      <c r="D1451" s="157" t="s">
        <v>779</v>
      </c>
      <c r="E1451" s="117"/>
    </row>
    <row r="1452" spans="2:5">
      <c r="B1452" s="155">
        <v>42997</v>
      </c>
      <c r="C1452" s="156">
        <v>2.3199999999999998</v>
      </c>
      <c r="D1452" s="157" t="s">
        <v>779</v>
      </c>
      <c r="E1452" s="117"/>
    </row>
    <row r="1453" spans="2:5">
      <c r="B1453" s="155">
        <v>42997</v>
      </c>
      <c r="C1453" s="156">
        <v>2.7</v>
      </c>
      <c r="D1453" s="157" t="s">
        <v>779</v>
      </c>
      <c r="E1453" s="117"/>
    </row>
    <row r="1454" spans="2:5">
      <c r="B1454" s="155">
        <v>42997</v>
      </c>
      <c r="C1454" s="156">
        <v>3.28</v>
      </c>
      <c r="D1454" s="157" t="s">
        <v>779</v>
      </c>
      <c r="E1454" s="117"/>
    </row>
    <row r="1455" spans="2:5">
      <c r="B1455" s="155">
        <v>42997</v>
      </c>
      <c r="C1455" s="156">
        <v>3.56</v>
      </c>
      <c r="D1455" s="157" t="s">
        <v>779</v>
      </c>
      <c r="E1455" s="117"/>
    </row>
    <row r="1456" spans="2:5">
      <c r="B1456" s="155">
        <v>42997</v>
      </c>
      <c r="C1456" s="156">
        <v>3.74</v>
      </c>
      <c r="D1456" s="157" t="s">
        <v>779</v>
      </c>
      <c r="E1456" s="117"/>
    </row>
    <row r="1457" spans="2:5">
      <c r="B1457" s="155">
        <v>42997</v>
      </c>
      <c r="C1457" s="156">
        <v>3.75</v>
      </c>
      <c r="D1457" s="157" t="s">
        <v>779</v>
      </c>
      <c r="E1457" s="117"/>
    </row>
    <row r="1458" spans="2:5">
      <c r="B1458" s="155">
        <v>42997</v>
      </c>
      <c r="C1458" s="156">
        <v>4</v>
      </c>
      <c r="D1458" s="157" t="s">
        <v>779</v>
      </c>
      <c r="E1458" s="117"/>
    </row>
    <row r="1459" spans="2:5">
      <c r="B1459" s="155">
        <v>42997</v>
      </c>
      <c r="C1459" s="156">
        <v>4</v>
      </c>
      <c r="D1459" s="157" t="s">
        <v>779</v>
      </c>
      <c r="E1459" s="117"/>
    </row>
    <row r="1460" spans="2:5">
      <c r="B1460" s="155">
        <v>42997</v>
      </c>
      <c r="C1460" s="156">
        <v>4.16</v>
      </c>
      <c r="D1460" s="157" t="s">
        <v>779</v>
      </c>
      <c r="E1460" s="117"/>
    </row>
    <row r="1461" spans="2:5">
      <c r="B1461" s="155">
        <v>42997</v>
      </c>
      <c r="C1461" s="156">
        <v>5</v>
      </c>
      <c r="D1461" s="157" t="s">
        <v>779</v>
      </c>
      <c r="E1461" s="117"/>
    </row>
    <row r="1462" spans="2:5">
      <c r="B1462" s="155">
        <v>42997</v>
      </c>
      <c r="C1462" s="156">
        <v>5</v>
      </c>
      <c r="D1462" s="157" t="s">
        <v>779</v>
      </c>
      <c r="E1462" s="117"/>
    </row>
    <row r="1463" spans="2:5">
      <c r="B1463" s="155">
        <v>42997</v>
      </c>
      <c r="C1463" s="156">
        <v>5</v>
      </c>
      <c r="D1463" s="157" t="s">
        <v>779</v>
      </c>
      <c r="E1463" s="117"/>
    </row>
    <row r="1464" spans="2:5">
      <c r="B1464" s="155">
        <v>42997</v>
      </c>
      <c r="C1464" s="156">
        <v>5</v>
      </c>
      <c r="D1464" s="157" t="s">
        <v>779</v>
      </c>
      <c r="E1464" s="117"/>
    </row>
    <row r="1465" spans="2:5">
      <c r="B1465" s="155">
        <v>42997</v>
      </c>
      <c r="C1465" s="156">
        <v>5</v>
      </c>
      <c r="D1465" s="157" t="s">
        <v>779</v>
      </c>
      <c r="E1465" s="117"/>
    </row>
    <row r="1466" spans="2:5">
      <c r="B1466" s="155">
        <v>42997</v>
      </c>
      <c r="C1466" s="156">
        <v>5</v>
      </c>
      <c r="D1466" s="157" t="s">
        <v>779</v>
      </c>
      <c r="E1466" s="117"/>
    </row>
    <row r="1467" spans="2:5">
      <c r="B1467" s="155">
        <v>42997</v>
      </c>
      <c r="C1467" s="156">
        <v>5</v>
      </c>
      <c r="D1467" s="157" t="s">
        <v>779</v>
      </c>
      <c r="E1467" s="117"/>
    </row>
    <row r="1468" spans="2:5">
      <c r="B1468" s="155">
        <v>42997</v>
      </c>
      <c r="C1468" s="156">
        <v>5</v>
      </c>
      <c r="D1468" s="157" t="s">
        <v>779</v>
      </c>
      <c r="E1468" s="117"/>
    </row>
    <row r="1469" spans="2:5">
      <c r="B1469" s="155">
        <v>42997</v>
      </c>
      <c r="C1469" s="156">
        <v>6.07</v>
      </c>
      <c r="D1469" s="157" t="s">
        <v>779</v>
      </c>
      <c r="E1469" s="117"/>
    </row>
    <row r="1470" spans="2:5">
      <c r="B1470" s="155">
        <v>42997</v>
      </c>
      <c r="C1470" s="156">
        <v>7</v>
      </c>
      <c r="D1470" s="157" t="s">
        <v>779</v>
      </c>
      <c r="E1470" s="117"/>
    </row>
    <row r="1471" spans="2:5">
      <c r="B1471" s="155">
        <v>42997</v>
      </c>
      <c r="C1471" s="156">
        <v>7</v>
      </c>
      <c r="D1471" s="157" t="s">
        <v>779</v>
      </c>
      <c r="E1471" s="117"/>
    </row>
    <row r="1472" spans="2:5">
      <c r="B1472" s="155">
        <v>42997</v>
      </c>
      <c r="C1472" s="156">
        <v>7.39</v>
      </c>
      <c r="D1472" s="157" t="s">
        <v>779</v>
      </c>
      <c r="E1472" s="117"/>
    </row>
    <row r="1473" spans="2:5">
      <c r="B1473" s="155">
        <v>42997</v>
      </c>
      <c r="C1473" s="156">
        <v>7.5</v>
      </c>
      <c r="D1473" s="157" t="s">
        <v>779</v>
      </c>
      <c r="E1473" s="117"/>
    </row>
    <row r="1474" spans="2:5">
      <c r="B1474" s="155">
        <v>42997</v>
      </c>
      <c r="C1474" s="156">
        <v>8</v>
      </c>
      <c r="D1474" s="157" t="s">
        <v>779</v>
      </c>
      <c r="E1474" s="117"/>
    </row>
    <row r="1475" spans="2:5">
      <c r="B1475" s="155">
        <v>42997</v>
      </c>
      <c r="C1475" s="156">
        <v>8</v>
      </c>
      <c r="D1475" s="157" t="s">
        <v>779</v>
      </c>
      <c r="E1475" s="117"/>
    </row>
    <row r="1476" spans="2:5">
      <c r="B1476" s="155">
        <v>42997</v>
      </c>
      <c r="C1476" s="156">
        <v>8</v>
      </c>
      <c r="D1476" s="157" t="s">
        <v>779</v>
      </c>
      <c r="E1476" s="117"/>
    </row>
    <row r="1477" spans="2:5">
      <c r="B1477" s="155">
        <v>42997</v>
      </c>
      <c r="C1477" s="156">
        <v>9.6999999999999993</v>
      </c>
      <c r="D1477" s="157" t="s">
        <v>780</v>
      </c>
      <c r="E1477" s="117"/>
    </row>
    <row r="1478" spans="2:5">
      <c r="B1478" s="155">
        <v>42997</v>
      </c>
      <c r="C1478" s="156">
        <v>10</v>
      </c>
      <c r="D1478" s="157" t="s">
        <v>779</v>
      </c>
      <c r="E1478" s="117"/>
    </row>
    <row r="1479" spans="2:5">
      <c r="B1479" s="155">
        <v>42997</v>
      </c>
      <c r="C1479" s="156">
        <v>10</v>
      </c>
      <c r="D1479" s="157" t="s">
        <v>779</v>
      </c>
      <c r="E1479" s="117"/>
    </row>
    <row r="1480" spans="2:5">
      <c r="B1480" s="155">
        <v>42997</v>
      </c>
      <c r="C1480" s="156">
        <v>10</v>
      </c>
      <c r="D1480" s="157" t="s">
        <v>779</v>
      </c>
      <c r="E1480" s="117"/>
    </row>
    <row r="1481" spans="2:5">
      <c r="B1481" s="155">
        <v>42997</v>
      </c>
      <c r="C1481" s="156">
        <v>10</v>
      </c>
      <c r="D1481" s="157" t="s">
        <v>779</v>
      </c>
      <c r="E1481" s="117"/>
    </row>
    <row r="1482" spans="2:5">
      <c r="B1482" s="155">
        <v>42997</v>
      </c>
      <c r="C1482" s="156">
        <v>10</v>
      </c>
      <c r="D1482" s="157" t="s">
        <v>779</v>
      </c>
      <c r="E1482" s="117"/>
    </row>
    <row r="1483" spans="2:5">
      <c r="B1483" s="155">
        <v>42997</v>
      </c>
      <c r="C1483" s="156">
        <v>10</v>
      </c>
      <c r="D1483" s="157" t="s">
        <v>779</v>
      </c>
      <c r="E1483" s="117"/>
    </row>
    <row r="1484" spans="2:5">
      <c r="B1484" s="155">
        <v>42997</v>
      </c>
      <c r="C1484" s="156">
        <v>10</v>
      </c>
      <c r="D1484" s="157" t="s">
        <v>779</v>
      </c>
      <c r="E1484" s="117"/>
    </row>
    <row r="1485" spans="2:5">
      <c r="B1485" s="155">
        <v>42997</v>
      </c>
      <c r="C1485" s="156">
        <v>10</v>
      </c>
      <c r="D1485" s="157" t="s">
        <v>779</v>
      </c>
      <c r="E1485" s="117"/>
    </row>
    <row r="1486" spans="2:5">
      <c r="B1486" s="155">
        <v>42997</v>
      </c>
      <c r="C1486" s="156">
        <v>10</v>
      </c>
      <c r="D1486" s="157" t="s">
        <v>779</v>
      </c>
      <c r="E1486" s="117"/>
    </row>
    <row r="1487" spans="2:5">
      <c r="B1487" s="155">
        <v>42997</v>
      </c>
      <c r="C1487" s="156">
        <v>10</v>
      </c>
      <c r="D1487" s="157" t="s">
        <v>779</v>
      </c>
      <c r="E1487" s="117"/>
    </row>
    <row r="1488" spans="2:5">
      <c r="B1488" s="155">
        <v>42997</v>
      </c>
      <c r="C1488" s="156">
        <v>10</v>
      </c>
      <c r="D1488" s="157" t="s">
        <v>779</v>
      </c>
      <c r="E1488" s="117"/>
    </row>
    <row r="1489" spans="2:5">
      <c r="B1489" s="155">
        <v>42997</v>
      </c>
      <c r="C1489" s="156">
        <v>10.1</v>
      </c>
      <c r="D1489" s="157" t="s">
        <v>779</v>
      </c>
      <c r="E1489" s="117"/>
    </row>
    <row r="1490" spans="2:5">
      <c r="B1490" s="155">
        <v>42997</v>
      </c>
      <c r="C1490" s="156">
        <v>12</v>
      </c>
      <c r="D1490" s="157" t="s">
        <v>779</v>
      </c>
      <c r="E1490" s="117"/>
    </row>
    <row r="1491" spans="2:5">
      <c r="B1491" s="155">
        <v>42997</v>
      </c>
      <c r="C1491" s="156">
        <v>12.5</v>
      </c>
      <c r="D1491" s="157" t="s">
        <v>779</v>
      </c>
      <c r="E1491" s="117"/>
    </row>
    <row r="1492" spans="2:5">
      <c r="B1492" s="155">
        <v>42997</v>
      </c>
      <c r="C1492" s="156">
        <v>12.5</v>
      </c>
      <c r="D1492" s="157" t="s">
        <v>779</v>
      </c>
      <c r="E1492" s="117"/>
    </row>
    <row r="1493" spans="2:5">
      <c r="B1493" s="155">
        <v>42997</v>
      </c>
      <c r="C1493" s="156">
        <v>13.64</v>
      </c>
      <c r="D1493" s="157" t="s">
        <v>779</v>
      </c>
      <c r="E1493" s="117"/>
    </row>
    <row r="1494" spans="2:5">
      <c r="B1494" s="155">
        <v>42997</v>
      </c>
      <c r="C1494" s="156">
        <v>14</v>
      </c>
      <c r="D1494" s="157" t="s">
        <v>779</v>
      </c>
      <c r="E1494" s="117"/>
    </row>
    <row r="1495" spans="2:5">
      <c r="B1495" s="155">
        <v>42997</v>
      </c>
      <c r="C1495" s="156">
        <v>14</v>
      </c>
      <c r="D1495" s="157" t="s">
        <v>779</v>
      </c>
      <c r="E1495" s="117"/>
    </row>
    <row r="1496" spans="2:5">
      <c r="B1496" s="155">
        <v>42997</v>
      </c>
      <c r="C1496" s="156">
        <v>15</v>
      </c>
      <c r="D1496" s="157" t="s">
        <v>779</v>
      </c>
      <c r="E1496" s="117"/>
    </row>
    <row r="1497" spans="2:5">
      <c r="B1497" s="155">
        <v>42997</v>
      </c>
      <c r="C1497" s="156">
        <v>15</v>
      </c>
      <c r="D1497" s="157" t="s">
        <v>779</v>
      </c>
      <c r="E1497" s="117"/>
    </row>
    <row r="1498" spans="2:5">
      <c r="B1498" s="155">
        <v>42997</v>
      </c>
      <c r="C1498" s="156">
        <v>15.84</v>
      </c>
      <c r="D1498" s="157" t="s">
        <v>779</v>
      </c>
      <c r="E1498" s="117"/>
    </row>
    <row r="1499" spans="2:5">
      <c r="B1499" s="155">
        <v>42997</v>
      </c>
      <c r="C1499" s="156">
        <v>17.23</v>
      </c>
      <c r="D1499" s="157" t="s">
        <v>779</v>
      </c>
      <c r="E1499" s="117"/>
    </row>
    <row r="1500" spans="2:5">
      <c r="B1500" s="155">
        <v>42997</v>
      </c>
      <c r="C1500" s="156">
        <v>18.260000000000002</v>
      </c>
      <c r="D1500" s="157" t="s">
        <v>779</v>
      </c>
      <c r="E1500" s="117"/>
    </row>
    <row r="1501" spans="2:5">
      <c r="B1501" s="155">
        <v>42997</v>
      </c>
      <c r="C1501" s="156">
        <v>19.32</v>
      </c>
      <c r="D1501" s="157" t="s">
        <v>779</v>
      </c>
      <c r="E1501" s="117"/>
    </row>
    <row r="1502" spans="2:5">
      <c r="B1502" s="155">
        <v>42997</v>
      </c>
      <c r="C1502" s="156">
        <v>20</v>
      </c>
      <c r="D1502" s="157" t="s">
        <v>779</v>
      </c>
      <c r="E1502" s="117"/>
    </row>
    <row r="1503" spans="2:5">
      <c r="B1503" s="155">
        <v>42997</v>
      </c>
      <c r="C1503" s="156">
        <v>20</v>
      </c>
      <c r="D1503" s="157" t="s">
        <v>779</v>
      </c>
      <c r="E1503" s="117"/>
    </row>
    <row r="1504" spans="2:5">
      <c r="B1504" s="155">
        <v>42997</v>
      </c>
      <c r="C1504" s="156">
        <v>20</v>
      </c>
      <c r="D1504" s="157" t="s">
        <v>779</v>
      </c>
      <c r="E1504" s="117"/>
    </row>
    <row r="1505" spans="2:5">
      <c r="B1505" s="155">
        <v>42997</v>
      </c>
      <c r="C1505" s="156">
        <v>20</v>
      </c>
      <c r="D1505" s="157" t="s">
        <v>779</v>
      </c>
      <c r="E1505" s="117"/>
    </row>
    <row r="1506" spans="2:5">
      <c r="B1506" s="155">
        <v>42997</v>
      </c>
      <c r="C1506" s="156">
        <v>20</v>
      </c>
      <c r="D1506" s="157" t="s">
        <v>779</v>
      </c>
      <c r="E1506" s="117"/>
    </row>
    <row r="1507" spans="2:5">
      <c r="B1507" s="155">
        <v>42997</v>
      </c>
      <c r="C1507" s="156">
        <v>20</v>
      </c>
      <c r="D1507" s="157" t="s">
        <v>779</v>
      </c>
      <c r="E1507" s="117"/>
    </row>
    <row r="1508" spans="2:5">
      <c r="B1508" s="155">
        <v>42997</v>
      </c>
      <c r="C1508" s="156">
        <v>20</v>
      </c>
      <c r="D1508" s="157" t="s">
        <v>779</v>
      </c>
      <c r="E1508" s="117"/>
    </row>
    <row r="1509" spans="2:5">
      <c r="B1509" s="155">
        <v>42997</v>
      </c>
      <c r="C1509" s="156">
        <v>20</v>
      </c>
      <c r="D1509" s="157" t="s">
        <v>779</v>
      </c>
      <c r="E1509" s="117"/>
    </row>
    <row r="1510" spans="2:5">
      <c r="B1510" s="155">
        <v>42997</v>
      </c>
      <c r="C1510" s="156">
        <v>23.84</v>
      </c>
      <c r="D1510" s="157" t="s">
        <v>779</v>
      </c>
      <c r="E1510" s="117"/>
    </row>
    <row r="1511" spans="2:5">
      <c r="B1511" s="155">
        <v>42997</v>
      </c>
      <c r="C1511" s="156">
        <v>25</v>
      </c>
      <c r="D1511" s="157" t="s">
        <v>779</v>
      </c>
      <c r="E1511" s="117"/>
    </row>
    <row r="1512" spans="2:5">
      <c r="B1512" s="155">
        <v>42997</v>
      </c>
      <c r="C1512" s="156">
        <v>28</v>
      </c>
      <c r="D1512" s="157" t="s">
        <v>779</v>
      </c>
      <c r="E1512" s="117"/>
    </row>
    <row r="1513" spans="2:5">
      <c r="B1513" s="155">
        <v>42997</v>
      </c>
      <c r="C1513" s="156">
        <v>30</v>
      </c>
      <c r="D1513" s="157" t="s">
        <v>779</v>
      </c>
      <c r="E1513" s="117"/>
    </row>
    <row r="1514" spans="2:5">
      <c r="B1514" s="155">
        <v>42997</v>
      </c>
      <c r="C1514" s="156">
        <v>30</v>
      </c>
      <c r="D1514" s="157" t="s">
        <v>779</v>
      </c>
      <c r="E1514" s="117"/>
    </row>
    <row r="1515" spans="2:5">
      <c r="B1515" s="155">
        <v>42997</v>
      </c>
      <c r="C1515" s="156">
        <v>35</v>
      </c>
      <c r="D1515" s="157" t="s">
        <v>779</v>
      </c>
      <c r="E1515" s="117"/>
    </row>
    <row r="1516" spans="2:5">
      <c r="B1516" s="155">
        <v>42997</v>
      </c>
      <c r="C1516" s="156">
        <v>36</v>
      </c>
      <c r="D1516" s="157" t="s">
        <v>779</v>
      </c>
      <c r="E1516" s="117"/>
    </row>
    <row r="1517" spans="2:5">
      <c r="B1517" s="155">
        <v>42997</v>
      </c>
      <c r="C1517" s="156">
        <v>40</v>
      </c>
      <c r="D1517" s="157" t="s">
        <v>779</v>
      </c>
      <c r="E1517" s="117"/>
    </row>
    <row r="1518" spans="2:5">
      <c r="B1518" s="155">
        <v>42997</v>
      </c>
      <c r="C1518" s="156">
        <v>46.7</v>
      </c>
      <c r="D1518" s="157" t="s">
        <v>779</v>
      </c>
      <c r="E1518" s="117"/>
    </row>
    <row r="1519" spans="2:5">
      <c r="B1519" s="155">
        <v>42997</v>
      </c>
      <c r="C1519" s="156">
        <v>50</v>
      </c>
      <c r="D1519" s="157" t="s">
        <v>779</v>
      </c>
      <c r="E1519" s="117"/>
    </row>
    <row r="1520" spans="2:5" ht="14.25" customHeight="1">
      <c r="B1520" s="155">
        <v>42997</v>
      </c>
      <c r="C1520" s="156">
        <v>50</v>
      </c>
      <c r="D1520" s="157" t="s">
        <v>779</v>
      </c>
      <c r="E1520" s="117"/>
    </row>
    <row r="1521" spans="2:5">
      <c r="B1521" s="155">
        <v>42997</v>
      </c>
      <c r="C1521" s="156">
        <v>50</v>
      </c>
      <c r="D1521" s="157" t="s">
        <v>779</v>
      </c>
      <c r="E1521" s="117"/>
    </row>
    <row r="1522" spans="2:5">
      <c r="B1522" s="155">
        <v>42997</v>
      </c>
      <c r="C1522" s="156">
        <v>60</v>
      </c>
      <c r="D1522" s="157" t="s">
        <v>779</v>
      </c>
      <c r="E1522" s="117"/>
    </row>
    <row r="1523" spans="2:5">
      <c r="B1523" s="155">
        <v>42997</v>
      </c>
      <c r="C1523" s="156">
        <v>66</v>
      </c>
      <c r="D1523" s="157" t="s">
        <v>779</v>
      </c>
      <c r="E1523" s="117"/>
    </row>
    <row r="1524" spans="2:5">
      <c r="B1524" s="155">
        <v>42997</v>
      </c>
      <c r="C1524" s="156">
        <v>80</v>
      </c>
      <c r="D1524" s="157" t="s">
        <v>779</v>
      </c>
      <c r="E1524" s="117"/>
    </row>
    <row r="1525" spans="2:5">
      <c r="B1525" s="155">
        <v>42997</v>
      </c>
      <c r="C1525" s="156">
        <v>80</v>
      </c>
      <c r="D1525" s="157" t="s">
        <v>779</v>
      </c>
      <c r="E1525" s="117"/>
    </row>
    <row r="1526" spans="2:5">
      <c r="B1526" s="155">
        <v>42997</v>
      </c>
      <c r="C1526" s="156">
        <v>485</v>
      </c>
      <c r="D1526" s="157" t="s">
        <v>780</v>
      </c>
      <c r="E1526" s="117"/>
    </row>
    <row r="1527" spans="2:5">
      <c r="B1527" s="155">
        <v>42998</v>
      </c>
      <c r="C1527" s="156">
        <v>0.03</v>
      </c>
      <c r="D1527" s="157" t="s">
        <v>779</v>
      </c>
      <c r="E1527" s="117"/>
    </row>
    <row r="1528" spans="2:5">
      <c r="B1528" s="155">
        <v>42998</v>
      </c>
      <c r="C1528" s="156">
        <v>0.06</v>
      </c>
      <c r="D1528" s="157" t="s">
        <v>779</v>
      </c>
      <c r="E1528" s="117"/>
    </row>
    <row r="1529" spans="2:5">
      <c r="B1529" s="155">
        <v>42998</v>
      </c>
      <c r="C1529" s="156">
        <v>0.2</v>
      </c>
      <c r="D1529" s="157" t="s">
        <v>779</v>
      </c>
      <c r="E1529" s="117"/>
    </row>
    <row r="1530" spans="2:5">
      <c r="B1530" s="155">
        <v>42998</v>
      </c>
      <c r="C1530" s="156">
        <v>0.26</v>
      </c>
      <c r="D1530" s="157" t="s">
        <v>779</v>
      </c>
      <c r="E1530" s="117"/>
    </row>
    <row r="1531" spans="2:5">
      <c r="B1531" s="155">
        <v>42998</v>
      </c>
      <c r="C1531" s="156">
        <v>0.32</v>
      </c>
      <c r="D1531" s="157" t="s">
        <v>779</v>
      </c>
      <c r="E1531" s="117"/>
    </row>
    <row r="1532" spans="2:5">
      <c r="B1532" s="155">
        <v>42998</v>
      </c>
      <c r="C1532" s="156">
        <v>0.38</v>
      </c>
      <c r="D1532" s="157" t="s">
        <v>779</v>
      </c>
      <c r="E1532" s="117"/>
    </row>
    <row r="1533" spans="2:5">
      <c r="B1533" s="155">
        <v>42998</v>
      </c>
      <c r="C1533" s="156">
        <v>0.38</v>
      </c>
      <c r="D1533" s="157" t="s">
        <v>779</v>
      </c>
      <c r="E1533" s="117"/>
    </row>
    <row r="1534" spans="2:5">
      <c r="B1534" s="155">
        <v>42998</v>
      </c>
      <c r="C1534" s="156">
        <v>0.38</v>
      </c>
      <c r="D1534" s="157" t="s">
        <v>779</v>
      </c>
      <c r="E1534" s="117"/>
    </row>
    <row r="1535" spans="2:5">
      <c r="B1535" s="155">
        <v>42998</v>
      </c>
      <c r="C1535" s="156">
        <v>0.38</v>
      </c>
      <c r="D1535" s="157" t="s">
        <v>779</v>
      </c>
      <c r="E1535" s="117"/>
    </row>
    <row r="1536" spans="2:5">
      <c r="B1536" s="155">
        <v>42998</v>
      </c>
      <c r="C1536" s="156">
        <v>0.4</v>
      </c>
      <c r="D1536" s="157" t="s">
        <v>779</v>
      </c>
      <c r="E1536" s="117"/>
    </row>
    <row r="1537" spans="2:5">
      <c r="B1537" s="155">
        <v>42998</v>
      </c>
      <c r="C1537" s="156">
        <v>0.41</v>
      </c>
      <c r="D1537" s="157" t="s">
        <v>779</v>
      </c>
      <c r="E1537" s="117"/>
    </row>
    <row r="1538" spans="2:5">
      <c r="B1538" s="155">
        <v>42998</v>
      </c>
      <c r="C1538" s="156">
        <v>0.5</v>
      </c>
      <c r="D1538" s="157" t="s">
        <v>779</v>
      </c>
      <c r="E1538" s="117"/>
    </row>
    <row r="1539" spans="2:5">
      <c r="B1539" s="155">
        <v>42998</v>
      </c>
      <c r="C1539" s="156">
        <v>0.64</v>
      </c>
      <c r="D1539" s="157" t="s">
        <v>779</v>
      </c>
      <c r="E1539" s="117"/>
    </row>
    <row r="1540" spans="2:5">
      <c r="B1540" s="155">
        <v>42998</v>
      </c>
      <c r="C1540" s="156">
        <v>0.84</v>
      </c>
      <c r="D1540" s="157" t="s">
        <v>779</v>
      </c>
      <c r="E1540" s="117"/>
    </row>
    <row r="1541" spans="2:5">
      <c r="B1541" s="155">
        <v>42998</v>
      </c>
      <c r="C1541" s="156">
        <v>1.04</v>
      </c>
      <c r="D1541" s="157" t="s">
        <v>779</v>
      </c>
      <c r="E1541" s="117"/>
    </row>
    <row r="1542" spans="2:5" ht="14.25" customHeight="1">
      <c r="B1542" s="155">
        <v>42998</v>
      </c>
      <c r="C1542" s="156">
        <v>1.27</v>
      </c>
      <c r="D1542" s="157" t="s">
        <v>779</v>
      </c>
      <c r="E1542" s="117"/>
    </row>
    <row r="1543" spans="2:5">
      <c r="B1543" s="155">
        <v>42998</v>
      </c>
      <c r="C1543" s="156">
        <v>1.45</v>
      </c>
      <c r="D1543" s="157" t="s">
        <v>779</v>
      </c>
      <c r="E1543" s="117"/>
    </row>
    <row r="1544" spans="2:5">
      <c r="B1544" s="155">
        <v>42998</v>
      </c>
      <c r="C1544" s="156">
        <v>1.6</v>
      </c>
      <c r="D1544" s="157" t="s">
        <v>779</v>
      </c>
      <c r="E1544" s="117"/>
    </row>
    <row r="1545" spans="2:5">
      <c r="B1545" s="155">
        <v>42998</v>
      </c>
      <c r="C1545" s="156">
        <v>1.7</v>
      </c>
      <c r="D1545" s="157" t="s">
        <v>779</v>
      </c>
      <c r="E1545" s="117"/>
    </row>
    <row r="1546" spans="2:5">
      <c r="B1546" s="155">
        <v>42998</v>
      </c>
      <c r="C1546" s="156">
        <v>2</v>
      </c>
      <c r="D1546" s="157" t="s">
        <v>779</v>
      </c>
      <c r="E1546" s="117"/>
    </row>
    <row r="1547" spans="2:5">
      <c r="B1547" s="155">
        <v>42998</v>
      </c>
      <c r="C1547" s="156">
        <v>2.08</v>
      </c>
      <c r="D1547" s="157" t="s">
        <v>779</v>
      </c>
      <c r="E1547" s="117"/>
    </row>
    <row r="1548" spans="2:5">
      <c r="B1548" s="155">
        <v>42998</v>
      </c>
      <c r="C1548" s="156">
        <v>2.5</v>
      </c>
      <c r="D1548" s="157" t="s">
        <v>779</v>
      </c>
      <c r="E1548" s="117"/>
    </row>
    <row r="1549" spans="2:5">
      <c r="B1549" s="155">
        <v>42998</v>
      </c>
      <c r="C1549" s="156">
        <v>3</v>
      </c>
      <c r="D1549" s="157" t="s">
        <v>779</v>
      </c>
      <c r="E1549" s="117"/>
    </row>
    <row r="1550" spans="2:5">
      <c r="B1550" s="155">
        <v>42998</v>
      </c>
      <c r="C1550" s="156">
        <v>4</v>
      </c>
      <c r="D1550" s="157" t="s">
        <v>779</v>
      </c>
      <c r="E1550" s="117"/>
    </row>
    <row r="1551" spans="2:5">
      <c r="B1551" s="155">
        <v>42998</v>
      </c>
      <c r="C1551" s="156">
        <v>5</v>
      </c>
      <c r="D1551" s="157" t="s">
        <v>779</v>
      </c>
      <c r="E1551" s="117"/>
    </row>
    <row r="1552" spans="2:5">
      <c r="B1552" s="155">
        <v>42998</v>
      </c>
      <c r="C1552" s="156">
        <v>5</v>
      </c>
      <c r="D1552" s="157" t="s">
        <v>779</v>
      </c>
      <c r="E1552" s="117"/>
    </row>
    <row r="1553" spans="2:5">
      <c r="B1553" s="155">
        <v>42998</v>
      </c>
      <c r="C1553" s="156">
        <v>5</v>
      </c>
      <c r="D1553" s="157" t="s">
        <v>779</v>
      </c>
      <c r="E1553" s="117"/>
    </row>
    <row r="1554" spans="2:5">
      <c r="B1554" s="155">
        <v>42998</v>
      </c>
      <c r="C1554" s="156">
        <v>5</v>
      </c>
      <c r="D1554" s="157" t="s">
        <v>779</v>
      </c>
      <c r="E1554" s="117"/>
    </row>
    <row r="1555" spans="2:5">
      <c r="B1555" s="155">
        <v>42998</v>
      </c>
      <c r="C1555" s="156">
        <v>5</v>
      </c>
      <c r="D1555" s="157" t="s">
        <v>779</v>
      </c>
      <c r="E1555" s="117"/>
    </row>
    <row r="1556" spans="2:5">
      <c r="B1556" s="155">
        <v>42998</v>
      </c>
      <c r="C1556" s="156">
        <v>5</v>
      </c>
      <c r="D1556" s="157" t="s">
        <v>779</v>
      </c>
      <c r="E1556" s="117"/>
    </row>
    <row r="1557" spans="2:5">
      <c r="B1557" s="155">
        <v>42998</v>
      </c>
      <c r="C1557" s="156">
        <v>5</v>
      </c>
      <c r="D1557" s="157" t="s">
        <v>779</v>
      </c>
      <c r="E1557" s="117"/>
    </row>
    <row r="1558" spans="2:5">
      <c r="B1558" s="155">
        <v>42998</v>
      </c>
      <c r="C1558" s="156">
        <v>5</v>
      </c>
      <c r="D1558" s="157" t="s">
        <v>779</v>
      </c>
      <c r="E1558" s="117"/>
    </row>
    <row r="1559" spans="2:5">
      <c r="B1559" s="155">
        <v>42998</v>
      </c>
      <c r="C1559" s="156">
        <v>5</v>
      </c>
      <c r="D1559" s="157" t="s">
        <v>779</v>
      </c>
      <c r="E1559" s="117"/>
    </row>
    <row r="1560" spans="2:5">
      <c r="B1560" s="155">
        <v>42998</v>
      </c>
      <c r="C1560" s="156">
        <v>5.15</v>
      </c>
      <c r="D1560" s="157" t="s">
        <v>779</v>
      </c>
      <c r="E1560" s="117"/>
    </row>
    <row r="1561" spans="2:5">
      <c r="B1561" s="155">
        <v>42998</v>
      </c>
      <c r="C1561" s="156">
        <v>7.6</v>
      </c>
      <c r="D1561" s="157" t="s">
        <v>779</v>
      </c>
      <c r="E1561" s="117"/>
    </row>
    <row r="1562" spans="2:5">
      <c r="B1562" s="155">
        <v>42998</v>
      </c>
      <c r="C1562" s="156">
        <v>8</v>
      </c>
      <c r="D1562" s="157" t="s">
        <v>779</v>
      </c>
      <c r="E1562" s="117"/>
    </row>
    <row r="1563" spans="2:5">
      <c r="B1563" s="155">
        <v>42998</v>
      </c>
      <c r="C1563" s="156">
        <v>10</v>
      </c>
      <c r="D1563" s="157" t="s">
        <v>779</v>
      </c>
      <c r="E1563" s="117"/>
    </row>
    <row r="1564" spans="2:5">
      <c r="B1564" s="155">
        <v>42998</v>
      </c>
      <c r="C1564" s="156">
        <v>10</v>
      </c>
      <c r="D1564" s="157" t="s">
        <v>779</v>
      </c>
      <c r="E1564" s="117"/>
    </row>
    <row r="1565" spans="2:5">
      <c r="B1565" s="155">
        <v>42998</v>
      </c>
      <c r="C1565" s="156">
        <v>10</v>
      </c>
      <c r="D1565" s="157" t="s">
        <v>779</v>
      </c>
      <c r="E1565" s="117"/>
    </row>
    <row r="1566" spans="2:5">
      <c r="B1566" s="155">
        <v>42998</v>
      </c>
      <c r="C1566" s="156">
        <v>10</v>
      </c>
      <c r="D1566" s="157" t="s">
        <v>779</v>
      </c>
      <c r="E1566" s="117"/>
    </row>
    <row r="1567" spans="2:5">
      <c r="B1567" s="155">
        <v>42998</v>
      </c>
      <c r="C1567" s="156">
        <v>10</v>
      </c>
      <c r="D1567" s="157" t="s">
        <v>779</v>
      </c>
      <c r="E1567" s="117"/>
    </row>
    <row r="1568" spans="2:5">
      <c r="B1568" s="155">
        <v>42998</v>
      </c>
      <c r="C1568" s="156">
        <v>10</v>
      </c>
      <c r="D1568" s="157" t="s">
        <v>779</v>
      </c>
      <c r="E1568" s="117"/>
    </row>
    <row r="1569" spans="2:5">
      <c r="B1569" s="155">
        <v>42998</v>
      </c>
      <c r="C1569" s="156">
        <v>10</v>
      </c>
      <c r="D1569" s="157" t="s">
        <v>779</v>
      </c>
      <c r="E1569" s="117"/>
    </row>
    <row r="1570" spans="2:5">
      <c r="B1570" s="155">
        <v>42998</v>
      </c>
      <c r="C1570" s="156">
        <v>10</v>
      </c>
      <c r="D1570" s="157" t="s">
        <v>779</v>
      </c>
      <c r="E1570" s="117"/>
    </row>
    <row r="1571" spans="2:5">
      <c r="B1571" s="155">
        <v>42998</v>
      </c>
      <c r="C1571" s="156">
        <v>12.5</v>
      </c>
      <c r="D1571" s="157" t="s">
        <v>779</v>
      </c>
      <c r="E1571" s="117"/>
    </row>
    <row r="1572" spans="2:5">
      <c r="B1572" s="155">
        <v>42998</v>
      </c>
      <c r="C1572" s="156">
        <v>13</v>
      </c>
      <c r="D1572" s="157" t="s">
        <v>779</v>
      </c>
      <c r="E1572" s="117"/>
    </row>
    <row r="1573" spans="2:5">
      <c r="B1573" s="155">
        <v>42998</v>
      </c>
      <c r="C1573" s="156">
        <v>13.5</v>
      </c>
      <c r="D1573" s="157" t="s">
        <v>779</v>
      </c>
      <c r="E1573" s="117"/>
    </row>
    <row r="1574" spans="2:5">
      <c r="B1574" s="155">
        <v>42998</v>
      </c>
      <c r="C1574" s="156">
        <v>17</v>
      </c>
      <c r="D1574" s="157" t="s">
        <v>779</v>
      </c>
      <c r="E1574" s="117"/>
    </row>
    <row r="1575" spans="2:5">
      <c r="B1575" s="155">
        <v>42998</v>
      </c>
      <c r="C1575" s="156">
        <v>20</v>
      </c>
      <c r="D1575" s="157" t="s">
        <v>779</v>
      </c>
      <c r="E1575" s="117"/>
    </row>
    <row r="1576" spans="2:5">
      <c r="B1576" s="155">
        <v>42998</v>
      </c>
      <c r="C1576" s="156">
        <v>20</v>
      </c>
      <c r="D1576" s="157" t="s">
        <v>779</v>
      </c>
      <c r="E1576" s="117"/>
    </row>
    <row r="1577" spans="2:5">
      <c r="B1577" s="155">
        <v>42998</v>
      </c>
      <c r="C1577" s="156">
        <v>20</v>
      </c>
      <c r="D1577" s="157" t="s">
        <v>779</v>
      </c>
      <c r="E1577" s="117"/>
    </row>
    <row r="1578" spans="2:5">
      <c r="B1578" s="155">
        <v>42998</v>
      </c>
      <c r="C1578" s="156">
        <v>22.5</v>
      </c>
      <c r="D1578" s="157" t="s">
        <v>779</v>
      </c>
      <c r="E1578" s="117"/>
    </row>
    <row r="1579" spans="2:5">
      <c r="B1579" s="155">
        <v>42998</v>
      </c>
      <c r="C1579" s="156">
        <v>25</v>
      </c>
      <c r="D1579" s="157" t="s">
        <v>779</v>
      </c>
      <c r="E1579" s="117"/>
    </row>
    <row r="1580" spans="2:5">
      <c r="B1580" s="155">
        <v>42998</v>
      </c>
      <c r="C1580" s="156">
        <v>25</v>
      </c>
      <c r="D1580" s="157" t="s">
        <v>779</v>
      </c>
      <c r="E1580" s="117"/>
    </row>
    <row r="1581" spans="2:5">
      <c r="B1581" s="155">
        <v>42998</v>
      </c>
      <c r="C1581" s="156">
        <v>25</v>
      </c>
      <c r="D1581" s="157" t="s">
        <v>779</v>
      </c>
      <c r="E1581" s="117"/>
    </row>
    <row r="1582" spans="2:5">
      <c r="B1582" s="155">
        <v>42998</v>
      </c>
      <c r="C1582" s="156">
        <v>25</v>
      </c>
      <c r="D1582" s="157" t="s">
        <v>779</v>
      </c>
      <c r="E1582" s="117"/>
    </row>
    <row r="1583" spans="2:5">
      <c r="B1583" s="155">
        <v>42998</v>
      </c>
      <c r="C1583" s="156">
        <v>25</v>
      </c>
      <c r="D1583" s="157" t="s">
        <v>779</v>
      </c>
      <c r="E1583" s="117"/>
    </row>
    <row r="1584" spans="2:5">
      <c r="B1584" s="155">
        <v>42998</v>
      </c>
      <c r="C1584" s="156">
        <v>25</v>
      </c>
      <c r="D1584" s="157" t="s">
        <v>779</v>
      </c>
      <c r="E1584" s="117"/>
    </row>
    <row r="1585" spans="2:5">
      <c r="B1585" s="155">
        <v>42998</v>
      </c>
      <c r="C1585" s="156">
        <v>25</v>
      </c>
      <c r="D1585" s="157" t="s">
        <v>779</v>
      </c>
      <c r="E1585" s="117"/>
    </row>
    <row r="1586" spans="2:5">
      <c r="B1586" s="155">
        <v>42998</v>
      </c>
      <c r="C1586" s="156">
        <v>28</v>
      </c>
      <c r="D1586" s="157" t="s">
        <v>779</v>
      </c>
      <c r="E1586" s="117"/>
    </row>
    <row r="1587" spans="2:5">
      <c r="B1587" s="155">
        <v>42998</v>
      </c>
      <c r="C1587" s="156">
        <v>28</v>
      </c>
      <c r="D1587" s="157" t="s">
        <v>779</v>
      </c>
      <c r="E1587" s="117"/>
    </row>
    <row r="1588" spans="2:5">
      <c r="B1588" s="155">
        <v>42998</v>
      </c>
      <c r="C1588" s="156">
        <v>28.29</v>
      </c>
      <c r="D1588" s="157" t="s">
        <v>779</v>
      </c>
      <c r="E1588" s="117"/>
    </row>
    <row r="1589" spans="2:5">
      <c r="B1589" s="155">
        <v>42998</v>
      </c>
      <c r="C1589" s="156">
        <v>30</v>
      </c>
      <c r="D1589" s="157" t="s">
        <v>779</v>
      </c>
      <c r="E1589" s="117"/>
    </row>
    <row r="1590" spans="2:5">
      <c r="B1590" s="155">
        <v>42998</v>
      </c>
      <c r="C1590" s="156">
        <v>30</v>
      </c>
      <c r="D1590" s="157" t="s">
        <v>779</v>
      </c>
      <c r="E1590" s="117"/>
    </row>
    <row r="1591" spans="2:5">
      <c r="B1591" s="155">
        <v>42998</v>
      </c>
      <c r="C1591" s="156">
        <v>30</v>
      </c>
      <c r="D1591" s="157" t="s">
        <v>779</v>
      </c>
      <c r="E1591" s="117"/>
    </row>
    <row r="1592" spans="2:5">
      <c r="B1592" s="155">
        <v>42998</v>
      </c>
      <c r="C1592" s="156">
        <v>31</v>
      </c>
      <c r="D1592" s="157" t="s">
        <v>779</v>
      </c>
      <c r="E1592" s="117"/>
    </row>
    <row r="1593" spans="2:5">
      <c r="B1593" s="155">
        <v>42998</v>
      </c>
      <c r="C1593" s="156">
        <v>33.61</v>
      </c>
      <c r="D1593" s="157" t="s">
        <v>779</v>
      </c>
      <c r="E1593" s="117"/>
    </row>
    <row r="1594" spans="2:5">
      <c r="B1594" s="155">
        <v>42998</v>
      </c>
      <c r="C1594" s="156">
        <v>34</v>
      </c>
      <c r="D1594" s="157" t="s">
        <v>779</v>
      </c>
      <c r="E1594" s="117"/>
    </row>
    <row r="1595" spans="2:5">
      <c r="B1595" s="155">
        <v>42998</v>
      </c>
      <c r="C1595" s="156">
        <v>35</v>
      </c>
      <c r="D1595" s="157" t="s">
        <v>779</v>
      </c>
      <c r="E1595" s="117"/>
    </row>
    <row r="1596" spans="2:5">
      <c r="B1596" s="155">
        <v>42998</v>
      </c>
      <c r="C1596" s="156">
        <v>35</v>
      </c>
      <c r="D1596" s="157" t="s">
        <v>779</v>
      </c>
      <c r="E1596" s="117"/>
    </row>
    <row r="1597" spans="2:5">
      <c r="B1597" s="155">
        <v>42998</v>
      </c>
      <c r="C1597" s="156">
        <v>36</v>
      </c>
      <c r="D1597" s="157" t="s">
        <v>779</v>
      </c>
      <c r="E1597" s="117"/>
    </row>
    <row r="1598" spans="2:5">
      <c r="B1598" s="155">
        <v>42998</v>
      </c>
      <c r="C1598" s="156">
        <v>40</v>
      </c>
      <c r="D1598" s="157" t="s">
        <v>779</v>
      </c>
      <c r="E1598" s="117"/>
    </row>
    <row r="1599" spans="2:5">
      <c r="B1599" s="155">
        <v>42998</v>
      </c>
      <c r="C1599" s="156">
        <v>40</v>
      </c>
      <c r="D1599" s="157" t="s">
        <v>779</v>
      </c>
      <c r="E1599" s="117"/>
    </row>
    <row r="1600" spans="2:5">
      <c r="B1600" s="155">
        <v>42998</v>
      </c>
      <c r="C1600" s="156">
        <v>40</v>
      </c>
      <c r="D1600" s="157" t="s">
        <v>779</v>
      </c>
      <c r="E1600" s="117"/>
    </row>
    <row r="1601" spans="2:5">
      <c r="B1601" s="155">
        <v>42998</v>
      </c>
      <c r="C1601" s="156">
        <v>42.96</v>
      </c>
      <c r="D1601" s="157" t="s">
        <v>779</v>
      </c>
      <c r="E1601" s="117"/>
    </row>
    <row r="1602" spans="2:5">
      <c r="B1602" s="155">
        <v>42998</v>
      </c>
      <c r="C1602" s="156">
        <v>45</v>
      </c>
      <c r="D1602" s="157" t="s">
        <v>779</v>
      </c>
      <c r="E1602" s="117"/>
    </row>
    <row r="1603" spans="2:5">
      <c r="B1603" s="155">
        <v>42998</v>
      </c>
      <c r="C1603" s="156">
        <v>60</v>
      </c>
      <c r="D1603" s="157" t="s">
        <v>779</v>
      </c>
      <c r="E1603" s="117"/>
    </row>
    <row r="1604" spans="2:5">
      <c r="B1604" s="155">
        <v>42998</v>
      </c>
      <c r="C1604" s="156">
        <v>60</v>
      </c>
      <c r="D1604" s="157" t="s">
        <v>779</v>
      </c>
      <c r="E1604" s="117"/>
    </row>
    <row r="1605" spans="2:5">
      <c r="B1605" s="155">
        <v>42998</v>
      </c>
      <c r="C1605" s="156">
        <v>60</v>
      </c>
      <c r="D1605" s="157" t="s">
        <v>779</v>
      </c>
      <c r="E1605" s="117"/>
    </row>
    <row r="1606" spans="2:5">
      <c r="B1606" s="155">
        <v>42998</v>
      </c>
      <c r="C1606" s="156">
        <v>76.69</v>
      </c>
      <c r="D1606" s="157" t="s">
        <v>779</v>
      </c>
      <c r="E1606" s="117"/>
    </row>
    <row r="1607" spans="2:5">
      <c r="B1607" s="155">
        <v>42998</v>
      </c>
      <c r="C1607" s="156">
        <v>80</v>
      </c>
      <c r="D1607" s="157" t="s">
        <v>779</v>
      </c>
      <c r="E1607" s="117"/>
    </row>
    <row r="1608" spans="2:5">
      <c r="B1608" s="155">
        <v>42998</v>
      </c>
      <c r="C1608" s="156">
        <v>80</v>
      </c>
      <c r="D1608" s="157" t="s">
        <v>779</v>
      </c>
      <c r="E1608" s="117"/>
    </row>
    <row r="1609" spans="2:5">
      <c r="B1609" s="155">
        <v>42998</v>
      </c>
      <c r="C1609" s="156">
        <v>80</v>
      </c>
      <c r="D1609" s="157" t="s">
        <v>779</v>
      </c>
      <c r="E1609" s="117"/>
    </row>
    <row r="1610" spans="2:5">
      <c r="B1610" s="155">
        <v>42998</v>
      </c>
      <c r="C1610" s="156">
        <v>80</v>
      </c>
      <c r="D1610" s="157" t="s">
        <v>779</v>
      </c>
      <c r="E1610" s="117"/>
    </row>
    <row r="1611" spans="2:5">
      <c r="B1611" s="155">
        <v>42998</v>
      </c>
      <c r="C1611" s="156">
        <v>86</v>
      </c>
      <c r="D1611" s="157" t="s">
        <v>779</v>
      </c>
      <c r="E1611" s="117"/>
    </row>
    <row r="1612" spans="2:5">
      <c r="B1612" s="155">
        <v>42998</v>
      </c>
      <c r="C1612" s="156">
        <v>90</v>
      </c>
      <c r="D1612" s="157" t="s">
        <v>779</v>
      </c>
      <c r="E1612" s="117"/>
    </row>
    <row r="1613" spans="2:5">
      <c r="B1613" s="155">
        <v>42998</v>
      </c>
      <c r="C1613" s="156">
        <v>90</v>
      </c>
      <c r="D1613" s="157" t="s">
        <v>779</v>
      </c>
      <c r="E1613" s="117"/>
    </row>
    <row r="1614" spans="2:5">
      <c r="B1614" s="155">
        <v>42998</v>
      </c>
      <c r="C1614" s="156">
        <v>90</v>
      </c>
      <c r="D1614" s="157" t="s">
        <v>779</v>
      </c>
      <c r="E1614" s="117"/>
    </row>
    <row r="1615" spans="2:5">
      <c r="B1615" s="155">
        <v>42998</v>
      </c>
      <c r="C1615" s="156">
        <v>133.47999999999999</v>
      </c>
      <c r="D1615" s="157" t="s">
        <v>780</v>
      </c>
      <c r="E1615" s="117"/>
    </row>
    <row r="1616" spans="2:5">
      <c r="B1616" s="155">
        <v>42998</v>
      </c>
      <c r="C1616" s="156">
        <v>458.8</v>
      </c>
      <c r="D1616" s="157" t="s">
        <v>779</v>
      </c>
      <c r="E1616" s="117"/>
    </row>
    <row r="1617" spans="2:5">
      <c r="B1617" s="155">
        <v>42999</v>
      </c>
      <c r="C1617" s="156">
        <v>0.15</v>
      </c>
      <c r="D1617" s="157" t="s">
        <v>779</v>
      </c>
      <c r="E1617" s="117"/>
    </row>
    <row r="1618" spans="2:5">
      <c r="B1618" s="155">
        <v>42999</v>
      </c>
      <c r="C1618" s="156">
        <v>0.18</v>
      </c>
      <c r="D1618" s="157" t="s">
        <v>779</v>
      </c>
      <c r="E1618" s="117"/>
    </row>
    <row r="1619" spans="2:5">
      <c r="B1619" s="155">
        <v>42999</v>
      </c>
      <c r="C1619" s="156">
        <v>0.18</v>
      </c>
      <c r="D1619" s="157" t="s">
        <v>779</v>
      </c>
      <c r="E1619" s="117"/>
    </row>
    <row r="1620" spans="2:5">
      <c r="B1620" s="155">
        <v>42999</v>
      </c>
      <c r="C1620" s="156">
        <v>0.19</v>
      </c>
      <c r="D1620" s="157" t="s">
        <v>780</v>
      </c>
      <c r="E1620" s="117"/>
    </row>
    <row r="1621" spans="2:5">
      <c r="B1621" s="155">
        <v>42999</v>
      </c>
      <c r="C1621" s="156">
        <v>0.56000000000000005</v>
      </c>
      <c r="D1621" s="157" t="s">
        <v>779</v>
      </c>
      <c r="E1621" s="117"/>
    </row>
    <row r="1622" spans="2:5">
      <c r="B1622" s="155">
        <v>42999</v>
      </c>
      <c r="C1622" s="156">
        <v>0.63</v>
      </c>
      <c r="D1622" s="157" t="s">
        <v>779</v>
      </c>
      <c r="E1622" s="117"/>
    </row>
    <row r="1623" spans="2:5">
      <c r="B1623" s="155">
        <v>42999</v>
      </c>
      <c r="C1623" s="156">
        <v>0.86</v>
      </c>
      <c r="D1623" s="157" t="s">
        <v>779</v>
      </c>
      <c r="E1623" s="117"/>
    </row>
    <row r="1624" spans="2:5">
      <c r="B1624" s="155">
        <v>42999</v>
      </c>
      <c r="C1624" s="156">
        <v>1</v>
      </c>
      <c r="D1624" s="157" t="s">
        <v>779</v>
      </c>
      <c r="E1624" s="117"/>
    </row>
    <row r="1625" spans="2:5">
      <c r="B1625" s="155">
        <v>42999</v>
      </c>
      <c r="C1625" s="156">
        <v>1</v>
      </c>
      <c r="D1625" s="157" t="s">
        <v>779</v>
      </c>
      <c r="E1625" s="117"/>
    </row>
    <row r="1626" spans="2:5">
      <c r="B1626" s="155">
        <v>42999</v>
      </c>
      <c r="C1626" s="156">
        <v>1</v>
      </c>
      <c r="D1626" s="157" t="s">
        <v>779</v>
      </c>
      <c r="E1626" s="117"/>
    </row>
    <row r="1627" spans="2:5">
      <c r="B1627" s="155">
        <v>42999</v>
      </c>
      <c r="C1627" s="156">
        <v>1.03</v>
      </c>
      <c r="D1627" s="157" t="s">
        <v>779</v>
      </c>
      <c r="E1627" s="117"/>
    </row>
    <row r="1628" spans="2:5">
      <c r="B1628" s="155">
        <v>42999</v>
      </c>
      <c r="C1628" s="156">
        <v>1.19</v>
      </c>
      <c r="D1628" s="157" t="s">
        <v>779</v>
      </c>
      <c r="E1628" s="117"/>
    </row>
    <row r="1629" spans="2:5">
      <c r="B1629" s="155">
        <v>42999</v>
      </c>
      <c r="C1629" s="156">
        <v>1.38</v>
      </c>
      <c r="D1629" s="157" t="s">
        <v>779</v>
      </c>
      <c r="E1629" s="117"/>
    </row>
    <row r="1630" spans="2:5">
      <c r="B1630" s="155">
        <v>42999</v>
      </c>
      <c r="C1630" s="156">
        <v>1.4</v>
      </c>
      <c r="D1630" s="157" t="s">
        <v>779</v>
      </c>
      <c r="E1630" s="117"/>
    </row>
    <row r="1631" spans="2:5">
      <c r="B1631" s="155">
        <v>42999</v>
      </c>
      <c r="C1631" s="156">
        <v>1.8</v>
      </c>
      <c r="D1631" s="157" t="s">
        <v>779</v>
      </c>
      <c r="E1631" s="117"/>
    </row>
    <row r="1632" spans="2:5">
      <c r="B1632" s="155">
        <v>42999</v>
      </c>
      <c r="C1632" s="156">
        <v>1.91</v>
      </c>
      <c r="D1632" s="157" t="s">
        <v>779</v>
      </c>
      <c r="E1632" s="117"/>
    </row>
    <row r="1633" spans="2:5">
      <c r="B1633" s="155">
        <v>42999</v>
      </c>
      <c r="C1633" s="156">
        <v>2</v>
      </c>
      <c r="D1633" s="157" t="s">
        <v>779</v>
      </c>
      <c r="E1633" s="117"/>
    </row>
    <row r="1634" spans="2:5">
      <c r="B1634" s="155">
        <v>42999</v>
      </c>
      <c r="C1634" s="156">
        <v>2.16</v>
      </c>
      <c r="D1634" s="157" t="s">
        <v>779</v>
      </c>
      <c r="E1634" s="117"/>
    </row>
    <row r="1635" spans="2:5">
      <c r="B1635" s="155">
        <v>42999</v>
      </c>
      <c r="C1635" s="156">
        <v>2.29</v>
      </c>
      <c r="D1635" s="157" t="s">
        <v>779</v>
      </c>
      <c r="E1635" s="117"/>
    </row>
    <row r="1636" spans="2:5">
      <c r="B1636" s="155">
        <v>42999</v>
      </c>
      <c r="C1636" s="156">
        <v>2.5499999999999998</v>
      </c>
      <c r="D1636" s="157" t="s">
        <v>779</v>
      </c>
      <c r="E1636" s="117"/>
    </row>
    <row r="1637" spans="2:5">
      <c r="B1637" s="155">
        <v>42999</v>
      </c>
      <c r="C1637" s="156">
        <v>2.5499999999999998</v>
      </c>
      <c r="D1637" s="157" t="s">
        <v>779</v>
      </c>
      <c r="E1637" s="117"/>
    </row>
    <row r="1638" spans="2:5">
      <c r="B1638" s="155">
        <v>42999</v>
      </c>
      <c r="C1638" s="156">
        <v>2.67</v>
      </c>
      <c r="D1638" s="157" t="s">
        <v>779</v>
      </c>
      <c r="E1638" s="117"/>
    </row>
    <row r="1639" spans="2:5">
      <c r="B1639" s="155">
        <v>42999</v>
      </c>
      <c r="C1639" s="156">
        <v>2.72</v>
      </c>
      <c r="D1639" s="157" t="s">
        <v>779</v>
      </c>
      <c r="E1639" s="117"/>
    </row>
    <row r="1640" spans="2:5">
      <c r="B1640" s="155">
        <v>42999</v>
      </c>
      <c r="C1640" s="156">
        <v>3.33</v>
      </c>
      <c r="D1640" s="157" t="s">
        <v>779</v>
      </c>
      <c r="E1640" s="117"/>
    </row>
    <row r="1641" spans="2:5">
      <c r="B1641" s="155">
        <v>42999</v>
      </c>
      <c r="C1641" s="156">
        <v>3.58</v>
      </c>
      <c r="D1641" s="157" t="s">
        <v>779</v>
      </c>
      <c r="E1641" s="117"/>
    </row>
    <row r="1642" spans="2:5">
      <c r="B1642" s="155">
        <v>42999</v>
      </c>
      <c r="C1642" s="156">
        <v>4</v>
      </c>
      <c r="D1642" s="157" t="s">
        <v>779</v>
      </c>
      <c r="E1642" s="117"/>
    </row>
    <row r="1643" spans="2:5">
      <c r="B1643" s="155">
        <v>42999</v>
      </c>
      <c r="C1643" s="156">
        <v>5</v>
      </c>
      <c r="D1643" s="157" t="s">
        <v>779</v>
      </c>
      <c r="E1643" s="117"/>
    </row>
    <row r="1644" spans="2:5">
      <c r="B1644" s="155">
        <v>42999</v>
      </c>
      <c r="C1644" s="156">
        <v>5</v>
      </c>
      <c r="D1644" s="157" t="s">
        <v>779</v>
      </c>
      <c r="E1644" s="117"/>
    </row>
    <row r="1645" spans="2:5">
      <c r="B1645" s="155">
        <v>42999</v>
      </c>
      <c r="C1645" s="156">
        <v>5</v>
      </c>
      <c r="D1645" s="157" t="s">
        <v>779</v>
      </c>
      <c r="E1645" s="117"/>
    </row>
    <row r="1646" spans="2:5">
      <c r="B1646" s="155">
        <v>42999</v>
      </c>
      <c r="C1646" s="156">
        <v>5</v>
      </c>
      <c r="D1646" s="157" t="s">
        <v>779</v>
      </c>
      <c r="E1646" s="117"/>
    </row>
    <row r="1647" spans="2:5">
      <c r="B1647" s="155">
        <v>42999</v>
      </c>
      <c r="C1647" s="156">
        <v>5</v>
      </c>
      <c r="D1647" s="157" t="s">
        <v>779</v>
      </c>
      <c r="E1647" s="117"/>
    </row>
    <row r="1648" spans="2:5" ht="14.25" customHeight="1">
      <c r="B1648" s="155">
        <v>42999</v>
      </c>
      <c r="C1648" s="156">
        <v>5.32</v>
      </c>
      <c r="D1648" s="157" t="s">
        <v>779</v>
      </c>
      <c r="E1648" s="117"/>
    </row>
    <row r="1649" spans="2:5">
      <c r="B1649" s="155">
        <v>42999</v>
      </c>
      <c r="C1649" s="156">
        <v>6</v>
      </c>
      <c r="D1649" s="157" t="s">
        <v>779</v>
      </c>
      <c r="E1649" s="117"/>
    </row>
    <row r="1650" spans="2:5">
      <c r="B1650" s="155">
        <v>42999</v>
      </c>
      <c r="C1650" s="156">
        <v>6</v>
      </c>
      <c r="D1650" s="157" t="s">
        <v>779</v>
      </c>
      <c r="E1650" s="117"/>
    </row>
    <row r="1651" spans="2:5">
      <c r="B1651" s="155">
        <v>42999</v>
      </c>
      <c r="C1651" s="156">
        <v>6.44</v>
      </c>
      <c r="D1651" s="157" t="s">
        <v>779</v>
      </c>
      <c r="E1651" s="117"/>
    </row>
    <row r="1652" spans="2:5">
      <c r="B1652" s="155">
        <v>42999</v>
      </c>
      <c r="C1652" s="156">
        <v>7</v>
      </c>
      <c r="D1652" s="157" t="s">
        <v>779</v>
      </c>
      <c r="E1652" s="117"/>
    </row>
    <row r="1653" spans="2:5">
      <c r="B1653" s="155">
        <v>42999</v>
      </c>
      <c r="C1653" s="156">
        <v>7.28</v>
      </c>
      <c r="D1653" s="157" t="s">
        <v>779</v>
      </c>
      <c r="E1653" s="117"/>
    </row>
    <row r="1654" spans="2:5">
      <c r="B1654" s="155">
        <v>42999</v>
      </c>
      <c r="C1654" s="156">
        <v>7.55</v>
      </c>
      <c r="D1654" s="157" t="s">
        <v>779</v>
      </c>
      <c r="E1654" s="117"/>
    </row>
    <row r="1655" spans="2:5">
      <c r="B1655" s="155">
        <v>42999</v>
      </c>
      <c r="C1655" s="156">
        <v>8</v>
      </c>
      <c r="D1655" s="157" t="s">
        <v>779</v>
      </c>
      <c r="E1655" s="117"/>
    </row>
    <row r="1656" spans="2:5">
      <c r="B1656" s="155">
        <v>42999</v>
      </c>
      <c r="C1656" s="156">
        <v>8</v>
      </c>
      <c r="D1656" s="157" t="s">
        <v>779</v>
      </c>
      <c r="E1656" s="117"/>
    </row>
    <row r="1657" spans="2:5">
      <c r="B1657" s="155">
        <v>42999</v>
      </c>
      <c r="C1657" s="156">
        <v>8.5399999999999991</v>
      </c>
      <c r="D1657" s="157" t="s">
        <v>779</v>
      </c>
      <c r="E1657" s="117"/>
    </row>
    <row r="1658" spans="2:5">
      <c r="B1658" s="155">
        <v>42999</v>
      </c>
      <c r="C1658" s="156">
        <v>8.6999999999999993</v>
      </c>
      <c r="D1658" s="157" t="s">
        <v>779</v>
      </c>
      <c r="E1658" s="117"/>
    </row>
    <row r="1659" spans="2:5">
      <c r="B1659" s="155">
        <v>42999</v>
      </c>
      <c r="C1659" s="156">
        <v>9</v>
      </c>
      <c r="D1659" s="157" t="s">
        <v>779</v>
      </c>
      <c r="E1659" s="117"/>
    </row>
    <row r="1660" spans="2:5">
      <c r="B1660" s="155">
        <v>42999</v>
      </c>
      <c r="C1660" s="156">
        <v>9.8000000000000007</v>
      </c>
      <c r="D1660" s="157" t="s">
        <v>779</v>
      </c>
      <c r="E1660" s="117"/>
    </row>
    <row r="1661" spans="2:5">
      <c r="B1661" s="155">
        <v>42999</v>
      </c>
      <c r="C1661" s="156">
        <v>10</v>
      </c>
      <c r="D1661" s="157" t="s">
        <v>779</v>
      </c>
      <c r="E1661" s="117"/>
    </row>
    <row r="1662" spans="2:5">
      <c r="B1662" s="155">
        <v>42999</v>
      </c>
      <c r="C1662" s="156">
        <v>10</v>
      </c>
      <c r="D1662" s="157" t="s">
        <v>779</v>
      </c>
      <c r="E1662" s="117"/>
    </row>
    <row r="1663" spans="2:5">
      <c r="B1663" s="155">
        <v>42999</v>
      </c>
      <c r="C1663" s="156">
        <v>10</v>
      </c>
      <c r="D1663" s="157" t="s">
        <v>779</v>
      </c>
      <c r="E1663" s="117"/>
    </row>
    <row r="1664" spans="2:5">
      <c r="B1664" s="155">
        <v>42999</v>
      </c>
      <c r="C1664" s="156">
        <v>10</v>
      </c>
      <c r="D1664" s="157" t="s">
        <v>779</v>
      </c>
      <c r="E1664" s="117"/>
    </row>
    <row r="1665" spans="2:5">
      <c r="B1665" s="155">
        <v>42999</v>
      </c>
      <c r="C1665" s="156">
        <v>10</v>
      </c>
      <c r="D1665" s="157" t="s">
        <v>779</v>
      </c>
      <c r="E1665" s="117"/>
    </row>
    <row r="1666" spans="2:5">
      <c r="B1666" s="155">
        <v>42999</v>
      </c>
      <c r="C1666" s="156">
        <v>10</v>
      </c>
      <c r="D1666" s="157" t="s">
        <v>779</v>
      </c>
      <c r="E1666" s="117"/>
    </row>
    <row r="1667" spans="2:5">
      <c r="B1667" s="155">
        <v>42999</v>
      </c>
      <c r="C1667" s="156">
        <v>10</v>
      </c>
      <c r="D1667" s="157" t="s">
        <v>779</v>
      </c>
      <c r="E1667" s="117"/>
    </row>
    <row r="1668" spans="2:5">
      <c r="B1668" s="155">
        <v>42999</v>
      </c>
      <c r="C1668" s="156">
        <v>10</v>
      </c>
      <c r="D1668" s="157" t="s">
        <v>779</v>
      </c>
      <c r="E1668" s="117"/>
    </row>
    <row r="1669" spans="2:5">
      <c r="B1669" s="155">
        <v>42999</v>
      </c>
      <c r="C1669" s="156">
        <v>10</v>
      </c>
      <c r="D1669" s="157" t="s">
        <v>779</v>
      </c>
      <c r="E1669" s="117"/>
    </row>
    <row r="1670" spans="2:5">
      <c r="B1670" s="155">
        <v>42999</v>
      </c>
      <c r="C1670" s="156">
        <v>10</v>
      </c>
      <c r="D1670" s="157" t="s">
        <v>779</v>
      </c>
      <c r="E1670" s="117"/>
    </row>
    <row r="1671" spans="2:5">
      <c r="B1671" s="155">
        <v>42999</v>
      </c>
      <c r="C1671" s="156">
        <v>10</v>
      </c>
      <c r="D1671" s="157" t="s">
        <v>779</v>
      </c>
      <c r="E1671" s="117"/>
    </row>
    <row r="1672" spans="2:5">
      <c r="B1672" s="155">
        <v>42999</v>
      </c>
      <c r="C1672" s="156">
        <v>10</v>
      </c>
      <c r="D1672" s="157" t="s">
        <v>779</v>
      </c>
      <c r="E1672" s="117"/>
    </row>
    <row r="1673" spans="2:5" ht="15.75" customHeight="1">
      <c r="B1673" s="155">
        <v>42999</v>
      </c>
      <c r="C1673" s="156">
        <v>10.38</v>
      </c>
      <c r="D1673" s="157" t="s">
        <v>779</v>
      </c>
      <c r="E1673" s="117"/>
    </row>
    <row r="1674" spans="2:5">
      <c r="B1674" s="155">
        <v>42999</v>
      </c>
      <c r="C1674" s="156">
        <v>11</v>
      </c>
      <c r="D1674" s="157" t="s">
        <v>779</v>
      </c>
      <c r="E1674" s="117"/>
    </row>
    <row r="1675" spans="2:5">
      <c r="B1675" s="155">
        <v>42999</v>
      </c>
      <c r="C1675" s="156">
        <v>11.5</v>
      </c>
      <c r="D1675" s="157" t="s">
        <v>779</v>
      </c>
      <c r="E1675" s="117"/>
    </row>
    <row r="1676" spans="2:5">
      <c r="B1676" s="155">
        <v>42999</v>
      </c>
      <c r="C1676" s="156">
        <v>12.5</v>
      </c>
      <c r="D1676" s="157" t="s">
        <v>779</v>
      </c>
      <c r="E1676" s="117"/>
    </row>
    <row r="1677" spans="2:5">
      <c r="B1677" s="155">
        <v>42999</v>
      </c>
      <c r="C1677" s="156">
        <v>12.5</v>
      </c>
      <c r="D1677" s="157" t="s">
        <v>779</v>
      </c>
      <c r="E1677" s="117"/>
    </row>
    <row r="1678" spans="2:5">
      <c r="B1678" s="155">
        <v>42999</v>
      </c>
      <c r="C1678" s="156">
        <v>14</v>
      </c>
      <c r="D1678" s="157" t="s">
        <v>779</v>
      </c>
      <c r="E1678" s="117"/>
    </row>
    <row r="1679" spans="2:5">
      <c r="B1679" s="155">
        <v>42999</v>
      </c>
      <c r="C1679" s="156">
        <v>15.25</v>
      </c>
      <c r="D1679" s="157" t="s">
        <v>779</v>
      </c>
      <c r="E1679" s="117"/>
    </row>
    <row r="1680" spans="2:5">
      <c r="B1680" s="155">
        <v>42999</v>
      </c>
      <c r="C1680" s="156">
        <v>16.16</v>
      </c>
      <c r="D1680" s="157" t="s">
        <v>779</v>
      </c>
      <c r="E1680" s="117"/>
    </row>
    <row r="1681" spans="2:5">
      <c r="B1681" s="155">
        <v>42999</v>
      </c>
      <c r="C1681" s="156">
        <v>16.25</v>
      </c>
      <c r="D1681" s="157" t="s">
        <v>779</v>
      </c>
      <c r="E1681" s="117"/>
    </row>
    <row r="1682" spans="2:5">
      <c r="B1682" s="155">
        <v>42999</v>
      </c>
      <c r="C1682" s="156">
        <v>18.399999999999999</v>
      </c>
      <c r="D1682" s="157" t="s">
        <v>779</v>
      </c>
      <c r="E1682" s="117"/>
    </row>
    <row r="1683" spans="2:5">
      <c r="B1683" s="155">
        <v>42999</v>
      </c>
      <c r="C1683" s="156">
        <v>20</v>
      </c>
      <c r="D1683" s="157" t="s">
        <v>779</v>
      </c>
      <c r="E1683" s="117"/>
    </row>
    <row r="1684" spans="2:5">
      <c r="B1684" s="155">
        <v>42999</v>
      </c>
      <c r="C1684" s="156">
        <v>20</v>
      </c>
      <c r="D1684" s="157" t="s">
        <v>779</v>
      </c>
      <c r="E1684" s="117"/>
    </row>
    <row r="1685" spans="2:5">
      <c r="B1685" s="155">
        <v>42999</v>
      </c>
      <c r="C1685" s="156">
        <v>20</v>
      </c>
      <c r="D1685" s="157" t="s">
        <v>779</v>
      </c>
      <c r="E1685" s="117"/>
    </row>
    <row r="1686" spans="2:5">
      <c r="B1686" s="155">
        <v>42999</v>
      </c>
      <c r="C1686" s="156">
        <v>20</v>
      </c>
      <c r="D1686" s="157" t="s">
        <v>779</v>
      </c>
      <c r="E1686" s="117"/>
    </row>
    <row r="1687" spans="2:5">
      <c r="B1687" s="155">
        <v>42999</v>
      </c>
      <c r="C1687" s="156">
        <v>20</v>
      </c>
      <c r="D1687" s="157" t="s">
        <v>779</v>
      </c>
      <c r="E1687" s="117"/>
    </row>
    <row r="1688" spans="2:5">
      <c r="B1688" s="155">
        <v>42999</v>
      </c>
      <c r="C1688" s="156">
        <v>20</v>
      </c>
      <c r="D1688" s="157" t="s">
        <v>780</v>
      </c>
      <c r="E1688" s="117"/>
    </row>
    <row r="1689" spans="2:5">
      <c r="B1689" s="155">
        <v>42999</v>
      </c>
      <c r="C1689" s="156">
        <v>20</v>
      </c>
      <c r="D1689" s="157" t="s">
        <v>779</v>
      </c>
      <c r="E1689" s="117"/>
    </row>
    <row r="1690" spans="2:5">
      <c r="B1690" s="155">
        <v>42999</v>
      </c>
      <c r="C1690" s="156">
        <v>20</v>
      </c>
      <c r="D1690" s="157" t="s">
        <v>779</v>
      </c>
      <c r="E1690" s="117"/>
    </row>
    <row r="1691" spans="2:5">
      <c r="B1691" s="155">
        <v>42999</v>
      </c>
      <c r="C1691" s="156">
        <v>20</v>
      </c>
      <c r="D1691" s="157" t="s">
        <v>779</v>
      </c>
      <c r="E1691" s="117"/>
    </row>
    <row r="1692" spans="2:5">
      <c r="B1692" s="155">
        <v>42999</v>
      </c>
      <c r="C1692" s="156">
        <v>21.93</v>
      </c>
      <c r="D1692" s="157" t="s">
        <v>779</v>
      </c>
      <c r="E1692" s="117"/>
    </row>
    <row r="1693" spans="2:5">
      <c r="B1693" s="155">
        <v>42999</v>
      </c>
      <c r="C1693" s="156">
        <v>22.5</v>
      </c>
      <c r="D1693" s="157" t="s">
        <v>779</v>
      </c>
      <c r="E1693" s="117"/>
    </row>
    <row r="1694" spans="2:5">
      <c r="B1694" s="155">
        <v>42999</v>
      </c>
      <c r="C1694" s="156">
        <v>22.5</v>
      </c>
      <c r="D1694" s="157" t="s">
        <v>779</v>
      </c>
      <c r="E1694" s="117"/>
    </row>
    <row r="1695" spans="2:5">
      <c r="B1695" s="155">
        <v>42999</v>
      </c>
      <c r="C1695" s="156">
        <v>23</v>
      </c>
      <c r="D1695" s="157" t="s">
        <v>779</v>
      </c>
      <c r="E1695" s="117"/>
    </row>
    <row r="1696" spans="2:5">
      <c r="B1696" s="155">
        <v>42999</v>
      </c>
      <c r="C1696" s="156">
        <v>25</v>
      </c>
      <c r="D1696" s="157" t="s">
        <v>779</v>
      </c>
      <c r="E1696" s="117"/>
    </row>
    <row r="1697" spans="2:5">
      <c r="B1697" s="155">
        <v>42999</v>
      </c>
      <c r="C1697" s="156">
        <v>25</v>
      </c>
      <c r="D1697" s="157" t="s">
        <v>779</v>
      </c>
      <c r="E1697" s="117"/>
    </row>
    <row r="1698" spans="2:5">
      <c r="B1698" s="155">
        <v>42999</v>
      </c>
      <c r="C1698" s="156">
        <v>25</v>
      </c>
      <c r="D1698" s="157" t="s">
        <v>779</v>
      </c>
      <c r="E1698" s="117"/>
    </row>
    <row r="1699" spans="2:5">
      <c r="B1699" s="155">
        <v>42999</v>
      </c>
      <c r="C1699" s="156">
        <v>25</v>
      </c>
      <c r="D1699" s="157" t="s">
        <v>779</v>
      </c>
      <c r="E1699" s="117"/>
    </row>
    <row r="1700" spans="2:5">
      <c r="B1700" s="155">
        <v>42999</v>
      </c>
      <c r="C1700" s="156">
        <v>25</v>
      </c>
      <c r="D1700" s="157" t="s">
        <v>779</v>
      </c>
      <c r="E1700" s="117"/>
    </row>
    <row r="1701" spans="2:5">
      <c r="B1701" s="155">
        <v>42999</v>
      </c>
      <c r="C1701" s="156">
        <v>25</v>
      </c>
      <c r="D1701" s="157" t="s">
        <v>779</v>
      </c>
      <c r="E1701" s="117"/>
    </row>
    <row r="1702" spans="2:5">
      <c r="B1702" s="155">
        <v>42999</v>
      </c>
      <c r="C1702" s="156">
        <v>25.28</v>
      </c>
      <c r="D1702" s="157" t="s">
        <v>779</v>
      </c>
      <c r="E1702" s="117"/>
    </row>
    <row r="1703" spans="2:5">
      <c r="B1703" s="155">
        <v>42999</v>
      </c>
      <c r="C1703" s="156">
        <v>27.52</v>
      </c>
      <c r="D1703" s="157" t="s">
        <v>779</v>
      </c>
      <c r="E1703" s="117"/>
    </row>
    <row r="1704" spans="2:5">
      <c r="B1704" s="155">
        <v>42999</v>
      </c>
      <c r="C1704" s="156">
        <v>30</v>
      </c>
      <c r="D1704" s="157" t="s">
        <v>779</v>
      </c>
      <c r="E1704" s="117"/>
    </row>
    <row r="1705" spans="2:5">
      <c r="B1705" s="155">
        <v>42999</v>
      </c>
      <c r="C1705" s="156">
        <v>30</v>
      </c>
      <c r="D1705" s="157" t="s">
        <v>779</v>
      </c>
      <c r="E1705" s="117"/>
    </row>
    <row r="1706" spans="2:5">
      <c r="B1706" s="155">
        <v>42999</v>
      </c>
      <c r="C1706" s="156">
        <v>30</v>
      </c>
      <c r="D1706" s="157" t="s">
        <v>779</v>
      </c>
      <c r="E1706" s="117"/>
    </row>
    <row r="1707" spans="2:5">
      <c r="B1707" s="155">
        <v>42999</v>
      </c>
      <c r="C1707" s="156">
        <v>30</v>
      </c>
      <c r="D1707" s="157" t="s">
        <v>779</v>
      </c>
      <c r="E1707" s="117"/>
    </row>
    <row r="1708" spans="2:5">
      <c r="B1708" s="155">
        <v>42999</v>
      </c>
      <c r="C1708" s="156">
        <v>30</v>
      </c>
      <c r="D1708" s="157" t="s">
        <v>779</v>
      </c>
      <c r="E1708" s="117"/>
    </row>
    <row r="1709" spans="2:5">
      <c r="B1709" s="155">
        <v>42999</v>
      </c>
      <c r="C1709" s="156">
        <v>30.94</v>
      </c>
      <c r="D1709" s="157" t="s">
        <v>779</v>
      </c>
      <c r="E1709" s="117"/>
    </row>
    <row r="1710" spans="2:5">
      <c r="B1710" s="155">
        <v>42999</v>
      </c>
      <c r="C1710" s="156">
        <v>40</v>
      </c>
      <c r="D1710" s="157" t="s">
        <v>779</v>
      </c>
      <c r="E1710" s="117"/>
    </row>
    <row r="1711" spans="2:5">
      <c r="B1711" s="155">
        <v>42999</v>
      </c>
      <c r="C1711" s="156">
        <v>42</v>
      </c>
      <c r="D1711" s="157" t="s">
        <v>779</v>
      </c>
      <c r="E1711" s="117"/>
    </row>
    <row r="1712" spans="2:5">
      <c r="B1712" s="155">
        <v>42999</v>
      </c>
      <c r="C1712" s="156">
        <v>45</v>
      </c>
      <c r="D1712" s="157" t="s">
        <v>779</v>
      </c>
      <c r="E1712" s="117"/>
    </row>
    <row r="1713" spans="2:5">
      <c r="B1713" s="155">
        <v>42999</v>
      </c>
      <c r="C1713" s="156">
        <v>50.26</v>
      </c>
      <c r="D1713" s="157" t="s">
        <v>779</v>
      </c>
      <c r="E1713" s="117"/>
    </row>
    <row r="1714" spans="2:5">
      <c r="B1714" s="155">
        <v>42999</v>
      </c>
      <c r="C1714" s="156">
        <v>52.5</v>
      </c>
      <c r="D1714" s="157" t="s">
        <v>779</v>
      </c>
      <c r="E1714" s="117"/>
    </row>
    <row r="1715" spans="2:5">
      <c r="B1715" s="155">
        <v>42999</v>
      </c>
      <c r="C1715" s="156">
        <v>60</v>
      </c>
      <c r="D1715" s="157" t="s">
        <v>779</v>
      </c>
      <c r="E1715" s="117"/>
    </row>
    <row r="1716" spans="2:5">
      <c r="B1716" s="155">
        <v>42999</v>
      </c>
      <c r="C1716" s="156">
        <v>60</v>
      </c>
      <c r="D1716" s="157" t="s">
        <v>779</v>
      </c>
      <c r="E1716" s="117"/>
    </row>
    <row r="1717" spans="2:5">
      <c r="B1717" s="155">
        <v>42999</v>
      </c>
      <c r="C1717" s="156">
        <v>60</v>
      </c>
      <c r="D1717" s="157" t="s">
        <v>779</v>
      </c>
      <c r="E1717" s="117"/>
    </row>
    <row r="1718" spans="2:5">
      <c r="B1718" s="155">
        <v>42999</v>
      </c>
      <c r="C1718" s="156">
        <v>60</v>
      </c>
      <c r="D1718" s="157" t="s">
        <v>779</v>
      </c>
      <c r="E1718" s="117"/>
    </row>
    <row r="1719" spans="2:5">
      <c r="B1719" s="155">
        <v>42999</v>
      </c>
      <c r="C1719" s="156">
        <v>60</v>
      </c>
      <c r="D1719" s="157" t="s">
        <v>779</v>
      </c>
      <c r="E1719" s="117"/>
    </row>
    <row r="1720" spans="2:5">
      <c r="B1720" s="155">
        <v>42999</v>
      </c>
      <c r="C1720" s="156">
        <v>62.5</v>
      </c>
      <c r="D1720" s="157" t="s">
        <v>779</v>
      </c>
      <c r="E1720" s="117"/>
    </row>
    <row r="1721" spans="2:5">
      <c r="B1721" s="155">
        <v>42999</v>
      </c>
      <c r="C1721" s="156">
        <v>63</v>
      </c>
      <c r="D1721" s="157" t="s">
        <v>779</v>
      </c>
      <c r="E1721" s="117"/>
    </row>
    <row r="1722" spans="2:5">
      <c r="B1722" s="155">
        <v>42999</v>
      </c>
      <c r="C1722" s="156">
        <v>63.9</v>
      </c>
      <c r="D1722" s="157" t="s">
        <v>779</v>
      </c>
      <c r="E1722" s="117"/>
    </row>
    <row r="1723" spans="2:5">
      <c r="B1723" s="155">
        <v>42999</v>
      </c>
      <c r="C1723" s="156">
        <v>65</v>
      </c>
      <c r="D1723" s="157" t="s">
        <v>779</v>
      </c>
      <c r="E1723" s="117"/>
    </row>
    <row r="1724" spans="2:5">
      <c r="B1724" s="155">
        <v>42999</v>
      </c>
      <c r="C1724" s="156">
        <v>80</v>
      </c>
      <c r="D1724" s="157" t="s">
        <v>779</v>
      </c>
      <c r="E1724" s="117"/>
    </row>
    <row r="1725" spans="2:5">
      <c r="B1725" s="155">
        <v>42999</v>
      </c>
      <c r="C1725" s="156">
        <v>86</v>
      </c>
      <c r="D1725" s="157" t="s">
        <v>779</v>
      </c>
      <c r="E1725" s="117"/>
    </row>
    <row r="1726" spans="2:5">
      <c r="B1726" s="155">
        <v>42999</v>
      </c>
      <c r="C1726" s="156">
        <v>88</v>
      </c>
      <c r="D1726" s="157" t="s">
        <v>779</v>
      </c>
      <c r="E1726" s="117"/>
    </row>
    <row r="1727" spans="2:5">
      <c r="B1727" s="155">
        <v>42999</v>
      </c>
      <c r="C1727" s="156">
        <v>97</v>
      </c>
      <c r="D1727" s="157" t="s">
        <v>780</v>
      </c>
      <c r="E1727" s="117"/>
    </row>
    <row r="1728" spans="2:5">
      <c r="B1728" s="155">
        <v>42999</v>
      </c>
      <c r="C1728" s="156">
        <v>100</v>
      </c>
      <c r="D1728" s="157" t="s">
        <v>779</v>
      </c>
      <c r="E1728" s="117"/>
    </row>
    <row r="1729" spans="2:5">
      <c r="B1729" s="155">
        <v>42999</v>
      </c>
      <c r="C1729" s="156">
        <v>142</v>
      </c>
      <c r="D1729" s="157" t="s">
        <v>779</v>
      </c>
      <c r="E1729" s="117"/>
    </row>
    <row r="1730" spans="2:5">
      <c r="B1730" s="155">
        <v>42999</v>
      </c>
      <c r="C1730" s="156">
        <v>150</v>
      </c>
      <c r="D1730" s="157" t="s">
        <v>779</v>
      </c>
      <c r="E1730" s="117"/>
    </row>
    <row r="1731" spans="2:5">
      <c r="B1731" s="155">
        <v>42999</v>
      </c>
      <c r="C1731" s="156">
        <v>150</v>
      </c>
      <c r="D1731" s="157" t="s">
        <v>779</v>
      </c>
      <c r="E1731" s="117"/>
    </row>
    <row r="1732" spans="2:5">
      <c r="B1732" s="155">
        <v>42999</v>
      </c>
      <c r="C1732" s="156">
        <v>194</v>
      </c>
      <c r="D1732" s="157" t="s">
        <v>780</v>
      </c>
      <c r="E1732" s="117"/>
    </row>
    <row r="1733" spans="2:5">
      <c r="B1733" s="155">
        <v>42999</v>
      </c>
      <c r="C1733" s="156">
        <v>291</v>
      </c>
      <c r="D1733" s="157" t="s">
        <v>780</v>
      </c>
      <c r="E1733" s="117"/>
    </row>
    <row r="1734" spans="2:5">
      <c r="B1734" s="155">
        <v>42999</v>
      </c>
      <c r="C1734" s="156">
        <v>475</v>
      </c>
      <c r="D1734" s="157" t="s">
        <v>779</v>
      </c>
      <c r="E1734" s="117"/>
    </row>
    <row r="1735" spans="2:5">
      <c r="B1735" s="155">
        <v>42999</v>
      </c>
      <c r="C1735" s="156">
        <v>485</v>
      </c>
      <c r="D1735" s="157" t="s">
        <v>780</v>
      </c>
      <c r="E1735" s="117"/>
    </row>
    <row r="1736" spans="2:5">
      <c r="B1736" s="155">
        <v>42999</v>
      </c>
      <c r="C1736" s="156">
        <v>955</v>
      </c>
      <c r="D1736" s="157" t="s">
        <v>779</v>
      </c>
      <c r="E1736" s="117"/>
    </row>
    <row r="1737" spans="2:5">
      <c r="B1737" s="155">
        <v>42999</v>
      </c>
      <c r="C1737" s="156">
        <v>965</v>
      </c>
      <c r="D1737" s="157" t="s">
        <v>779</v>
      </c>
      <c r="E1737" s="117"/>
    </row>
    <row r="1738" spans="2:5">
      <c r="B1738" s="155">
        <v>42999</v>
      </c>
      <c r="C1738" s="156">
        <v>1940</v>
      </c>
      <c r="D1738" s="157" t="s">
        <v>780</v>
      </c>
      <c r="E1738" s="117"/>
    </row>
    <row r="1739" spans="2:5">
      <c r="B1739" s="155">
        <v>43000</v>
      </c>
      <c r="C1739" s="156">
        <v>0.06</v>
      </c>
      <c r="D1739" s="157" t="s">
        <v>779</v>
      </c>
      <c r="E1739" s="117"/>
    </row>
    <row r="1740" spans="2:5">
      <c r="B1740" s="155">
        <v>43000</v>
      </c>
      <c r="C1740" s="156">
        <v>0.14000000000000001</v>
      </c>
      <c r="D1740" s="157" t="s">
        <v>779</v>
      </c>
      <c r="E1740" s="117"/>
    </row>
    <row r="1741" spans="2:5">
      <c r="B1741" s="155">
        <v>43000</v>
      </c>
      <c r="C1741" s="156">
        <v>0.22</v>
      </c>
      <c r="D1741" s="157" t="s">
        <v>779</v>
      </c>
      <c r="E1741" s="117"/>
    </row>
    <row r="1742" spans="2:5">
      <c r="B1742" s="155">
        <v>43000</v>
      </c>
      <c r="C1742" s="156">
        <v>0.25</v>
      </c>
      <c r="D1742" s="157" t="s">
        <v>779</v>
      </c>
      <c r="E1742" s="117"/>
    </row>
    <row r="1743" spans="2:5">
      <c r="B1743" s="155">
        <v>43000</v>
      </c>
      <c r="C1743" s="156">
        <v>0.28000000000000003</v>
      </c>
      <c r="D1743" s="157" t="s">
        <v>779</v>
      </c>
      <c r="E1743" s="117"/>
    </row>
    <row r="1744" spans="2:5">
      <c r="B1744" s="155">
        <v>43000</v>
      </c>
      <c r="C1744" s="156">
        <v>0.38</v>
      </c>
      <c r="D1744" s="157" t="s">
        <v>779</v>
      </c>
      <c r="E1744" s="117"/>
    </row>
    <row r="1745" spans="2:5">
      <c r="B1745" s="155">
        <v>43000</v>
      </c>
      <c r="C1745" s="156">
        <v>0.38</v>
      </c>
      <c r="D1745" s="157" t="s">
        <v>779</v>
      </c>
      <c r="E1745" s="117"/>
    </row>
    <row r="1746" spans="2:5">
      <c r="B1746" s="155">
        <v>43000</v>
      </c>
      <c r="C1746" s="156">
        <v>0.38</v>
      </c>
      <c r="D1746" s="157" t="s">
        <v>779</v>
      </c>
      <c r="E1746" s="117"/>
    </row>
    <row r="1747" spans="2:5">
      <c r="B1747" s="155">
        <v>43000</v>
      </c>
      <c r="C1747" s="156">
        <v>0.46</v>
      </c>
      <c r="D1747" s="157" t="s">
        <v>779</v>
      </c>
      <c r="E1747" s="117"/>
    </row>
    <row r="1748" spans="2:5">
      <c r="B1748" s="155">
        <v>43000</v>
      </c>
      <c r="C1748" s="156">
        <v>0.5</v>
      </c>
      <c r="D1748" s="157" t="s">
        <v>779</v>
      </c>
      <c r="E1748" s="117"/>
    </row>
    <row r="1749" spans="2:5">
      <c r="B1749" s="155">
        <v>43000</v>
      </c>
      <c r="C1749" s="156">
        <v>0.53</v>
      </c>
      <c r="D1749" s="157" t="s">
        <v>779</v>
      </c>
      <c r="E1749" s="117"/>
    </row>
    <row r="1750" spans="2:5">
      <c r="B1750" s="155">
        <v>43000</v>
      </c>
      <c r="C1750" s="156">
        <v>0.71</v>
      </c>
      <c r="D1750" s="157" t="s">
        <v>779</v>
      </c>
      <c r="E1750" s="117"/>
    </row>
    <row r="1751" spans="2:5">
      <c r="B1751" s="155">
        <v>43000</v>
      </c>
      <c r="C1751" s="156">
        <v>0.75</v>
      </c>
      <c r="D1751" s="157" t="s">
        <v>779</v>
      </c>
      <c r="E1751" s="117"/>
    </row>
    <row r="1752" spans="2:5">
      <c r="B1752" s="155">
        <v>43000</v>
      </c>
      <c r="C1752" s="156">
        <v>0.97</v>
      </c>
      <c r="D1752" s="157" t="s">
        <v>780</v>
      </c>
      <c r="E1752" s="117"/>
    </row>
    <row r="1753" spans="2:5">
      <c r="B1753" s="155">
        <v>43000</v>
      </c>
      <c r="C1753" s="156">
        <v>0.97</v>
      </c>
      <c r="D1753" s="157" t="s">
        <v>780</v>
      </c>
      <c r="E1753" s="117"/>
    </row>
    <row r="1754" spans="2:5">
      <c r="B1754" s="155">
        <v>43000</v>
      </c>
      <c r="C1754" s="156">
        <v>1.1100000000000001</v>
      </c>
      <c r="D1754" s="157" t="s">
        <v>779</v>
      </c>
      <c r="E1754" s="117"/>
    </row>
    <row r="1755" spans="2:5">
      <c r="B1755" s="155">
        <v>43000</v>
      </c>
      <c r="C1755" s="156">
        <v>1.18</v>
      </c>
      <c r="D1755" s="157" t="s">
        <v>779</v>
      </c>
      <c r="E1755" s="117"/>
    </row>
    <row r="1756" spans="2:5">
      <c r="B1756" s="155">
        <v>43000</v>
      </c>
      <c r="C1756" s="156">
        <v>1.2</v>
      </c>
      <c r="D1756" s="157" t="s">
        <v>779</v>
      </c>
      <c r="E1756" s="117"/>
    </row>
    <row r="1757" spans="2:5">
      <c r="B1757" s="155">
        <v>43000</v>
      </c>
      <c r="C1757" s="156">
        <v>2</v>
      </c>
      <c r="D1757" s="157" t="s">
        <v>779</v>
      </c>
      <c r="E1757" s="117"/>
    </row>
    <row r="1758" spans="2:5">
      <c r="B1758" s="155">
        <v>43000</v>
      </c>
      <c r="C1758" s="156">
        <v>2.17</v>
      </c>
      <c r="D1758" s="157" t="s">
        <v>779</v>
      </c>
      <c r="E1758" s="117"/>
    </row>
    <row r="1759" spans="2:5">
      <c r="B1759" s="155">
        <v>43000</v>
      </c>
      <c r="C1759" s="156">
        <v>2.4900000000000002</v>
      </c>
      <c r="D1759" s="157" t="s">
        <v>779</v>
      </c>
      <c r="E1759" s="117"/>
    </row>
    <row r="1760" spans="2:5">
      <c r="B1760" s="155">
        <v>43000</v>
      </c>
      <c r="C1760" s="156">
        <v>2.5</v>
      </c>
      <c r="D1760" s="157" t="s">
        <v>779</v>
      </c>
      <c r="E1760" s="117"/>
    </row>
    <row r="1761" spans="2:5">
      <c r="B1761" s="155">
        <v>43000</v>
      </c>
      <c r="C1761" s="156">
        <v>3</v>
      </c>
      <c r="D1761" s="157" t="s">
        <v>779</v>
      </c>
      <c r="E1761" s="117"/>
    </row>
    <row r="1762" spans="2:5">
      <c r="B1762" s="155">
        <v>43000</v>
      </c>
      <c r="C1762" s="156">
        <v>3.34</v>
      </c>
      <c r="D1762" s="157" t="s">
        <v>779</v>
      </c>
      <c r="E1762" s="117"/>
    </row>
    <row r="1763" spans="2:5">
      <c r="B1763" s="155">
        <v>43000</v>
      </c>
      <c r="C1763" s="156">
        <v>3.47</v>
      </c>
      <c r="D1763" s="157" t="s">
        <v>779</v>
      </c>
      <c r="E1763" s="117"/>
    </row>
    <row r="1764" spans="2:5">
      <c r="B1764" s="155">
        <v>43000</v>
      </c>
      <c r="C1764" s="156">
        <v>4</v>
      </c>
      <c r="D1764" s="157" t="s">
        <v>779</v>
      </c>
      <c r="E1764" s="117"/>
    </row>
    <row r="1765" spans="2:5">
      <c r="B1765" s="155">
        <v>43000</v>
      </c>
      <c r="C1765" s="156">
        <v>4</v>
      </c>
      <c r="D1765" s="157" t="s">
        <v>779</v>
      </c>
      <c r="E1765" s="117"/>
    </row>
    <row r="1766" spans="2:5">
      <c r="B1766" s="155">
        <v>43000</v>
      </c>
      <c r="C1766" s="156">
        <v>4</v>
      </c>
      <c r="D1766" s="157" t="s">
        <v>779</v>
      </c>
      <c r="E1766" s="117"/>
    </row>
    <row r="1767" spans="2:5">
      <c r="B1767" s="155">
        <v>43000</v>
      </c>
      <c r="C1767" s="156">
        <v>4</v>
      </c>
      <c r="D1767" s="157" t="s">
        <v>779</v>
      </c>
      <c r="E1767" s="117"/>
    </row>
    <row r="1768" spans="2:5">
      <c r="B1768" s="155">
        <v>43000</v>
      </c>
      <c r="C1768" s="156">
        <v>4</v>
      </c>
      <c r="D1768" s="157" t="s">
        <v>779</v>
      </c>
      <c r="E1768" s="117"/>
    </row>
    <row r="1769" spans="2:5">
      <c r="B1769" s="155">
        <v>43000</v>
      </c>
      <c r="C1769" s="156">
        <v>4</v>
      </c>
      <c r="D1769" s="157" t="s">
        <v>779</v>
      </c>
      <c r="E1769" s="117"/>
    </row>
    <row r="1770" spans="2:5">
      <c r="B1770" s="155">
        <v>43000</v>
      </c>
      <c r="C1770" s="156">
        <v>5</v>
      </c>
      <c r="D1770" s="157" t="s">
        <v>779</v>
      </c>
      <c r="E1770" s="117"/>
    </row>
    <row r="1771" spans="2:5">
      <c r="B1771" s="155">
        <v>43000</v>
      </c>
      <c r="C1771" s="156">
        <v>5</v>
      </c>
      <c r="D1771" s="157" t="s">
        <v>779</v>
      </c>
      <c r="E1771" s="117"/>
    </row>
    <row r="1772" spans="2:5">
      <c r="B1772" s="155">
        <v>43000</v>
      </c>
      <c r="C1772" s="156">
        <v>5</v>
      </c>
      <c r="D1772" s="157" t="s">
        <v>779</v>
      </c>
      <c r="E1772" s="117"/>
    </row>
    <row r="1773" spans="2:5">
      <c r="B1773" s="155">
        <v>43000</v>
      </c>
      <c r="C1773" s="156">
        <v>5</v>
      </c>
      <c r="D1773" s="157" t="s">
        <v>779</v>
      </c>
      <c r="E1773" s="117"/>
    </row>
    <row r="1774" spans="2:5">
      <c r="B1774" s="155">
        <v>43000</v>
      </c>
      <c r="C1774" s="156">
        <v>5</v>
      </c>
      <c r="D1774" s="157" t="s">
        <v>779</v>
      </c>
      <c r="E1774" s="117"/>
    </row>
    <row r="1775" spans="2:5">
      <c r="B1775" s="155">
        <v>43000</v>
      </c>
      <c r="C1775" s="156">
        <v>5</v>
      </c>
      <c r="D1775" s="157" t="s">
        <v>779</v>
      </c>
      <c r="E1775" s="117"/>
    </row>
    <row r="1776" spans="2:5">
      <c r="B1776" s="155">
        <v>43000</v>
      </c>
      <c r="C1776" s="156">
        <v>5.51</v>
      </c>
      <c r="D1776" s="157" t="s">
        <v>779</v>
      </c>
      <c r="E1776" s="117"/>
    </row>
    <row r="1777" spans="2:5">
      <c r="B1777" s="155">
        <v>43000</v>
      </c>
      <c r="C1777" s="156">
        <v>6</v>
      </c>
      <c r="D1777" s="157" t="s">
        <v>779</v>
      </c>
      <c r="E1777" s="117"/>
    </row>
    <row r="1778" spans="2:5">
      <c r="B1778" s="155">
        <v>43000</v>
      </c>
      <c r="C1778" s="156">
        <v>6</v>
      </c>
      <c r="D1778" s="157" t="s">
        <v>779</v>
      </c>
      <c r="E1778" s="117"/>
    </row>
    <row r="1779" spans="2:5">
      <c r="B1779" s="155">
        <v>43000</v>
      </c>
      <c r="C1779" s="156">
        <v>6</v>
      </c>
      <c r="D1779" s="157" t="s">
        <v>779</v>
      </c>
      <c r="E1779" s="117"/>
    </row>
    <row r="1780" spans="2:5">
      <c r="B1780" s="155">
        <v>43000</v>
      </c>
      <c r="C1780" s="156">
        <v>6</v>
      </c>
      <c r="D1780" s="157" t="s">
        <v>779</v>
      </c>
      <c r="E1780" s="117"/>
    </row>
    <row r="1781" spans="2:5">
      <c r="B1781" s="155">
        <v>43000</v>
      </c>
      <c r="C1781" s="156">
        <v>6.13</v>
      </c>
      <c r="D1781" s="157" t="s">
        <v>779</v>
      </c>
      <c r="E1781" s="117"/>
    </row>
    <row r="1782" spans="2:5">
      <c r="B1782" s="155">
        <v>43000</v>
      </c>
      <c r="C1782" s="156">
        <v>7.86</v>
      </c>
      <c r="D1782" s="157" t="s">
        <v>779</v>
      </c>
      <c r="E1782" s="117"/>
    </row>
    <row r="1783" spans="2:5">
      <c r="B1783" s="155">
        <v>43000</v>
      </c>
      <c r="C1783" s="156">
        <v>8.5500000000000007</v>
      </c>
      <c r="D1783" s="157" t="s">
        <v>779</v>
      </c>
      <c r="E1783" s="117"/>
    </row>
    <row r="1784" spans="2:5">
      <c r="B1784" s="155">
        <v>43000</v>
      </c>
      <c r="C1784" s="156">
        <v>9.6</v>
      </c>
      <c r="D1784" s="157" t="s">
        <v>779</v>
      </c>
      <c r="E1784" s="117"/>
    </row>
    <row r="1785" spans="2:5">
      <c r="B1785" s="155">
        <v>43000</v>
      </c>
      <c r="C1785" s="156">
        <v>10</v>
      </c>
      <c r="D1785" s="157" t="s">
        <v>779</v>
      </c>
      <c r="E1785" s="117"/>
    </row>
    <row r="1786" spans="2:5">
      <c r="B1786" s="155">
        <v>43000</v>
      </c>
      <c r="C1786" s="156">
        <v>10</v>
      </c>
      <c r="D1786" s="157" t="s">
        <v>779</v>
      </c>
      <c r="E1786" s="117"/>
    </row>
    <row r="1787" spans="2:5">
      <c r="B1787" s="155">
        <v>43000</v>
      </c>
      <c r="C1787" s="156">
        <v>10</v>
      </c>
      <c r="D1787" s="157" t="s">
        <v>779</v>
      </c>
      <c r="E1787" s="117"/>
    </row>
    <row r="1788" spans="2:5">
      <c r="B1788" s="155">
        <v>43000</v>
      </c>
      <c r="C1788" s="156">
        <v>10</v>
      </c>
      <c r="D1788" s="157" t="s">
        <v>779</v>
      </c>
      <c r="E1788" s="117"/>
    </row>
    <row r="1789" spans="2:5">
      <c r="B1789" s="155">
        <v>43000</v>
      </c>
      <c r="C1789" s="156">
        <v>10</v>
      </c>
      <c r="D1789" s="157" t="s">
        <v>779</v>
      </c>
      <c r="E1789" s="117"/>
    </row>
    <row r="1790" spans="2:5">
      <c r="B1790" s="155">
        <v>43000</v>
      </c>
      <c r="C1790" s="156">
        <v>10</v>
      </c>
      <c r="D1790" s="157" t="s">
        <v>779</v>
      </c>
      <c r="E1790" s="117"/>
    </row>
    <row r="1791" spans="2:5">
      <c r="B1791" s="155">
        <v>43000</v>
      </c>
      <c r="C1791" s="156">
        <v>10</v>
      </c>
      <c r="D1791" s="157" t="s">
        <v>779</v>
      </c>
      <c r="E1791" s="117"/>
    </row>
    <row r="1792" spans="2:5">
      <c r="B1792" s="155">
        <v>43000</v>
      </c>
      <c r="C1792" s="156">
        <v>10</v>
      </c>
      <c r="D1792" s="157" t="s">
        <v>779</v>
      </c>
      <c r="E1792" s="117"/>
    </row>
    <row r="1793" spans="2:5">
      <c r="B1793" s="155">
        <v>43000</v>
      </c>
      <c r="C1793" s="156">
        <v>10</v>
      </c>
      <c r="D1793" s="157" t="s">
        <v>779</v>
      </c>
      <c r="E1793" s="117"/>
    </row>
    <row r="1794" spans="2:5">
      <c r="B1794" s="155">
        <v>43000</v>
      </c>
      <c r="C1794" s="156">
        <v>10</v>
      </c>
      <c r="D1794" s="157" t="s">
        <v>779</v>
      </c>
      <c r="E1794" s="117"/>
    </row>
    <row r="1795" spans="2:5">
      <c r="B1795" s="155">
        <v>43000</v>
      </c>
      <c r="C1795" s="156">
        <v>10</v>
      </c>
      <c r="D1795" s="157" t="s">
        <v>779</v>
      </c>
      <c r="E1795" s="117"/>
    </row>
    <row r="1796" spans="2:5">
      <c r="B1796" s="155">
        <v>43000</v>
      </c>
      <c r="C1796" s="156">
        <v>10</v>
      </c>
      <c r="D1796" s="157" t="s">
        <v>779</v>
      </c>
      <c r="E1796" s="117"/>
    </row>
    <row r="1797" spans="2:5">
      <c r="B1797" s="155">
        <v>43000</v>
      </c>
      <c r="C1797" s="156">
        <v>10</v>
      </c>
      <c r="D1797" s="157" t="s">
        <v>779</v>
      </c>
      <c r="E1797" s="117"/>
    </row>
    <row r="1798" spans="2:5">
      <c r="B1798" s="155">
        <v>43000</v>
      </c>
      <c r="C1798" s="156">
        <v>10</v>
      </c>
      <c r="D1798" s="157" t="s">
        <v>779</v>
      </c>
      <c r="E1798" s="117"/>
    </row>
    <row r="1799" spans="2:5">
      <c r="B1799" s="155">
        <v>43000</v>
      </c>
      <c r="C1799" s="156">
        <v>10.43</v>
      </c>
      <c r="D1799" s="157" t="s">
        <v>779</v>
      </c>
      <c r="E1799" s="117"/>
    </row>
    <row r="1800" spans="2:5">
      <c r="B1800" s="155">
        <v>43000</v>
      </c>
      <c r="C1800" s="156">
        <v>11.7</v>
      </c>
      <c r="D1800" s="157" t="s">
        <v>779</v>
      </c>
      <c r="E1800" s="117"/>
    </row>
    <row r="1801" spans="2:5">
      <c r="B1801" s="155">
        <v>43000</v>
      </c>
      <c r="C1801" s="156">
        <v>12.96</v>
      </c>
      <c r="D1801" s="157" t="s">
        <v>779</v>
      </c>
      <c r="E1801" s="117"/>
    </row>
    <row r="1802" spans="2:5">
      <c r="B1802" s="155">
        <v>43000</v>
      </c>
      <c r="C1802" s="156">
        <v>12.96</v>
      </c>
      <c r="D1802" s="157" t="s">
        <v>779</v>
      </c>
      <c r="E1802" s="117"/>
    </row>
    <row r="1803" spans="2:5">
      <c r="B1803" s="155">
        <v>43000</v>
      </c>
      <c r="C1803" s="156">
        <v>12.96</v>
      </c>
      <c r="D1803" s="157" t="s">
        <v>779</v>
      </c>
      <c r="E1803" s="117"/>
    </row>
    <row r="1804" spans="2:5">
      <c r="B1804" s="155">
        <v>43000</v>
      </c>
      <c r="C1804" s="156">
        <v>13</v>
      </c>
      <c r="D1804" s="157" t="s">
        <v>779</v>
      </c>
      <c r="E1804" s="117"/>
    </row>
    <row r="1805" spans="2:5">
      <c r="B1805" s="155">
        <v>43000</v>
      </c>
      <c r="C1805" s="156">
        <v>14</v>
      </c>
      <c r="D1805" s="157" t="s">
        <v>779</v>
      </c>
      <c r="E1805" s="117"/>
    </row>
    <row r="1806" spans="2:5">
      <c r="B1806" s="155">
        <v>43000</v>
      </c>
      <c r="C1806" s="156">
        <v>14.2</v>
      </c>
      <c r="D1806" s="157" t="s">
        <v>779</v>
      </c>
      <c r="E1806" s="117"/>
    </row>
    <row r="1807" spans="2:5">
      <c r="B1807" s="155">
        <v>43000</v>
      </c>
      <c r="C1807" s="156">
        <v>15</v>
      </c>
      <c r="D1807" s="157" t="s">
        <v>779</v>
      </c>
      <c r="E1807" s="117"/>
    </row>
    <row r="1808" spans="2:5">
      <c r="B1808" s="155">
        <v>43000</v>
      </c>
      <c r="C1808" s="156">
        <v>15</v>
      </c>
      <c r="D1808" s="157" t="s">
        <v>779</v>
      </c>
      <c r="E1808" s="117"/>
    </row>
    <row r="1809" spans="2:5">
      <c r="B1809" s="155">
        <v>43000</v>
      </c>
      <c r="C1809" s="156">
        <v>15</v>
      </c>
      <c r="D1809" s="157" t="s">
        <v>779</v>
      </c>
      <c r="E1809" s="117"/>
    </row>
    <row r="1810" spans="2:5">
      <c r="B1810" s="155">
        <v>43000</v>
      </c>
      <c r="C1810" s="156">
        <v>15</v>
      </c>
      <c r="D1810" s="157" t="s">
        <v>779</v>
      </c>
      <c r="E1810" s="117"/>
    </row>
    <row r="1811" spans="2:5">
      <c r="B1811" s="155">
        <v>43000</v>
      </c>
      <c r="C1811" s="156">
        <v>16.850000000000001</v>
      </c>
      <c r="D1811" s="157" t="s">
        <v>779</v>
      </c>
      <c r="E1811" s="117"/>
    </row>
    <row r="1812" spans="2:5">
      <c r="B1812" s="155">
        <v>43000</v>
      </c>
      <c r="C1812" s="156">
        <v>18</v>
      </c>
      <c r="D1812" s="157" t="s">
        <v>779</v>
      </c>
      <c r="E1812" s="117"/>
    </row>
    <row r="1813" spans="2:5">
      <c r="B1813" s="155">
        <v>43000</v>
      </c>
      <c r="C1813" s="156">
        <v>19.649999999999999</v>
      </c>
      <c r="D1813" s="157" t="s">
        <v>779</v>
      </c>
      <c r="E1813" s="117"/>
    </row>
    <row r="1814" spans="2:5">
      <c r="B1814" s="155">
        <v>43000</v>
      </c>
      <c r="C1814" s="156">
        <v>20</v>
      </c>
      <c r="D1814" s="157" t="s">
        <v>779</v>
      </c>
      <c r="E1814" s="117"/>
    </row>
    <row r="1815" spans="2:5">
      <c r="B1815" s="155">
        <v>43000</v>
      </c>
      <c r="C1815" s="156">
        <v>20</v>
      </c>
      <c r="D1815" s="157" t="s">
        <v>779</v>
      </c>
      <c r="E1815" s="117"/>
    </row>
    <row r="1816" spans="2:5">
      <c r="B1816" s="155">
        <v>43000</v>
      </c>
      <c r="C1816" s="156">
        <v>22.88</v>
      </c>
      <c r="D1816" s="157" t="s">
        <v>779</v>
      </c>
      <c r="E1816" s="117"/>
    </row>
    <row r="1817" spans="2:5">
      <c r="B1817" s="155">
        <v>43000</v>
      </c>
      <c r="C1817" s="156">
        <v>25</v>
      </c>
      <c r="D1817" s="157" t="s">
        <v>779</v>
      </c>
      <c r="E1817" s="117"/>
    </row>
    <row r="1818" spans="2:5">
      <c r="B1818" s="155">
        <v>43000</v>
      </c>
      <c r="C1818" s="156">
        <v>25</v>
      </c>
      <c r="D1818" s="157" t="s">
        <v>779</v>
      </c>
      <c r="E1818" s="117"/>
    </row>
    <row r="1819" spans="2:5">
      <c r="B1819" s="155">
        <v>43000</v>
      </c>
      <c r="C1819" s="156">
        <v>25</v>
      </c>
      <c r="D1819" s="157" t="s">
        <v>779</v>
      </c>
      <c r="E1819" s="117"/>
    </row>
    <row r="1820" spans="2:5">
      <c r="B1820" s="155">
        <v>43000</v>
      </c>
      <c r="C1820" s="156">
        <v>25</v>
      </c>
      <c r="D1820" s="157" t="s">
        <v>779</v>
      </c>
      <c r="E1820" s="117"/>
    </row>
    <row r="1821" spans="2:5">
      <c r="B1821" s="155">
        <v>43000</v>
      </c>
      <c r="C1821" s="156">
        <v>25</v>
      </c>
      <c r="D1821" s="157" t="s">
        <v>780</v>
      </c>
      <c r="E1821" s="117"/>
    </row>
    <row r="1822" spans="2:5">
      <c r="B1822" s="155">
        <v>43000</v>
      </c>
      <c r="C1822" s="156">
        <v>26</v>
      </c>
      <c r="D1822" s="157" t="s">
        <v>779</v>
      </c>
      <c r="E1822" s="117"/>
    </row>
    <row r="1823" spans="2:5">
      <c r="B1823" s="155">
        <v>43000</v>
      </c>
      <c r="C1823" s="156">
        <v>26</v>
      </c>
      <c r="D1823" s="157" t="s">
        <v>779</v>
      </c>
      <c r="E1823" s="117"/>
    </row>
    <row r="1824" spans="2:5">
      <c r="B1824" s="155">
        <v>43000</v>
      </c>
      <c r="C1824" s="156">
        <v>30</v>
      </c>
      <c r="D1824" s="157" t="s">
        <v>779</v>
      </c>
      <c r="E1824" s="117"/>
    </row>
    <row r="1825" spans="2:5">
      <c r="B1825" s="155">
        <v>43000</v>
      </c>
      <c r="C1825" s="156">
        <v>32.5</v>
      </c>
      <c r="D1825" s="157" t="s">
        <v>779</v>
      </c>
      <c r="E1825" s="117"/>
    </row>
    <row r="1826" spans="2:5">
      <c r="B1826" s="155">
        <v>43000</v>
      </c>
      <c r="C1826" s="156">
        <v>37.43</v>
      </c>
      <c r="D1826" s="157" t="s">
        <v>779</v>
      </c>
      <c r="E1826" s="117"/>
    </row>
    <row r="1827" spans="2:5">
      <c r="B1827" s="155">
        <v>43000</v>
      </c>
      <c r="C1827" s="156">
        <v>39.5</v>
      </c>
      <c r="D1827" s="157" t="s">
        <v>779</v>
      </c>
      <c r="E1827" s="117"/>
    </row>
    <row r="1828" spans="2:5">
      <c r="B1828" s="155">
        <v>43000</v>
      </c>
      <c r="C1828" s="156">
        <v>40</v>
      </c>
      <c r="D1828" s="157" t="s">
        <v>779</v>
      </c>
      <c r="E1828" s="117"/>
    </row>
    <row r="1829" spans="2:5">
      <c r="B1829" s="155">
        <v>43000</v>
      </c>
      <c r="C1829" s="156">
        <v>42</v>
      </c>
      <c r="D1829" s="157" t="s">
        <v>779</v>
      </c>
      <c r="E1829" s="117"/>
    </row>
    <row r="1830" spans="2:5">
      <c r="B1830" s="155">
        <v>43000</v>
      </c>
      <c r="C1830" s="156">
        <v>42</v>
      </c>
      <c r="D1830" s="157" t="s">
        <v>779</v>
      </c>
      <c r="E1830" s="117"/>
    </row>
    <row r="1831" spans="2:5">
      <c r="B1831" s="155">
        <v>43000</v>
      </c>
      <c r="C1831" s="156">
        <v>43</v>
      </c>
      <c r="D1831" s="157" t="s">
        <v>779</v>
      </c>
      <c r="E1831" s="117"/>
    </row>
    <row r="1832" spans="2:5">
      <c r="B1832" s="155">
        <v>43000</v>
      </c>
      <c r="C1832" s="156">
        <v>48</v>
      </c>
      <c r="D1832" s="157" t="s">
        <v>779</v>
      </c>
      <c r="E1832" s="117"/>
    </row>
    <row r="1833" spans="2:5">
      <c r="B1833" s="155">
        <v>43000</v>
      </c>
      <c r="C1833" s="156">
        <v>55</v>
      </c>
      <c r="D1833" s="157" t="s">
        <v>779</v>
      </c>
      <c r="E1833" s="117"/>
    </row>
    <row r="1834" spans="2:5">
      <c r="B1834" s="155">
        <v>43000</v>
      </c>
      <c r="C1834" s="156">
        <v>55</v>
      </c>
      <c r="D1834" s="157" t="s">
        <v>779</v>
      </c>
      <c r="E1834" s="117"/>
    </row>
    <row r="1835" spans="2:5">
      <c r="B1835" s="155">
        <v>43000</v>
      </c>
      <c r="C1835" s="156">
        <v>55</v>
      </c>
      <c r="D1835" s="157" t="s">
        <v>779</v>
      </c>
      <c r="E1835" s="117"/>
    </row>
    <row r="1836" spans="2:5">
      <c r="B1836" s="155">
        <v>43000</v>
      </c>
      <c r="C1836" s="156">
        <v>55</v>
      </c>
      <c r="D1836" s="157" t="s">
        <v>779</v>
      </c>
      <c r="E1836" s="117"/>
    </row>
    <row r="1837" spans="2:5">
      <c r="B1837" s="155">
        <v>43000</v>
      </c>
      <c r="C1837" s="156">
        <v>55</v>
      </c>
      <c r="D1837" s="157" t="s">
        <v>779</v>
      </c>
      <c r="E1837" s="117"/>
    </row>
    <row r="1838" spans="2:5">
      <c r="B1838" s="155">
        <v>43000</v>
      </c>
      <c r="C1838" s="156">
        <v>60</v>
      </c>
      <c r="D1838" s="157" t="s">
        <v>779</v>
      </c>
      <c r="E1838" s="117"/>
    </row>
    <row r="1839" spans="2:5">
      <c r="B1839" s="155">
        <v>43000</v>
      </c>
      <c r="C1839" s="156">
        <v>60</v>
      </c>
      <c r="D1839" s="157" t="s">
        <v>779</v>
      </c>
      <c r="E1839" s="117"/>
    </row>
    <row r="1840" spans="2:5">
      <c r="B1840" s="155">
        <v>43000</v>
      </c>
      <c r="C1840" s="156">
        <v>60</v>
      </c>
      <c r="D1840" s="157" t="s">
        <v>779</v>
      </c>
      <c r="E1840" s="117"/>
    </row>
    <row r="1841" spans="2:5">
      <c r="B1841" s="155">
        <v>43000</v>
      </c>
      <c r="C1841" s="156">
        <v>60</v>
      </c>
      <c r="D1841" s="157" t="s">
        <v>779</v>
      </c>
      <c r="E1841" s="117"/>
    </row>
    <row r="1842" spans="2:5">
      <c r="B1842" s="155">
        <v>43000</v>
      </c>
      <c r="C1842" s="156">
        <v>80</v>
      </c>
      <c r="D1842" s="157" t="s">
        <v>779</v>
      </c>
      <c r="E1842" s="117"/>
    </row>
    <row r="1843" spans="2:5">
      <c r="B1843" s="155">
        <v>43000</v>
      </c>
      <c r="C1843" s="156">
        <v>80</v>
      </c>
      <c r="D1843" s="157" t="s">
        <v>779</v>
      </c>
      <c r="E1843" s="117"/>
    </row>
    <row r="1844" spans="2:5">
      <c r="B1844" s="155">
        <v>43000</v>
      </c>
      <c r="C1844" s="156">
        <v>80</v>
      </c>
      <c r="D1844" s="157" t="s">
        <v>779</v>
      </c>
      <c r="E1844" s="117"/>
    </row>
    <row r="1845" spans="2:5">
      <c r="B1845" s="155">
        <v>43000</v>
      </c>
      <c r="C1845" s="156">
        <v>80</v>
      </c>
      <c r="D1845" s="157" t="s">
        <v>779</v>
      </c>
      <c r="E1845" s="117"/>
    </row>
    <row r="1846" spans="2:5">
      <c r="B1846" s="155">
        <v>43000</v>
      </c>
      <c r="C1846" s="156">
        <v>97</v>
      </c>
      <c r="D1846" s="157" t="s">
        <v>780</v>
      </c>
      <c r="E1846" s="117"/>
    </row>
    <row r="1847" spans="2:5">
      <c r="B1847" s="155">
        <v>43000</v>
      </c>
      <c r="C1847" s="156">
        <v>400</v>
      </c>
      <c r="D1847" s="157" t="s">
        <v>779</v>
      </c>
      <c r="E1847" s="117"/>
    </row>
    <row r="1848" spans="2:5">
      <c r="B1848" s="155">
        <v>43000</v>
      </c>
      <c r="C1848" s="156">
        <v>410</v>
      </c>
      <c r="D1848" s="157" t="s">
        <v>779</v>
      </c>
      <c r="E1848" s="117"/>
    </row>
    <row r="1849" spans="2:5">
      <c r="B1849" s="155">
        <v>43003</v>
      </c>
      <c r="C1849" s="156">
        <v>0.16</v>
      </c>
      <c r="D1849" s="157" t="s">
        <v>779</v>
      </c>
      <c r="E1849" s="117"/>
    </row>
    <row r="1850" spans="2:5">
      <c r="B1850" s="155">
        <v>43003</v>
      </c>
      <c r="C1850" s="156">
        <v>0.16</v>
      </c>
      <c r="D1850" s="157" t="s">
        <v>779</v>
      </c>
      <c r="E1850" s="117"/>
    </row>
    <row r="1851" spans="2:5">
      <c r="B1851" s="155">
        <v>43003</v>
      </c>
      <c r="C1851" s="156">
        <v>0.2</v>
      </c>
      <c r="D1851" s="157" t="s">
        <v>779</v>
      </c>
      <c r="E1851" s="117"/>
    </row>
    <row r="1852" spans="2:5">
      <c r="B1852" s="155">
        <v>43003</v>
      </c>
      <c r="C1852" s="156">
        <v>0.25</v>
      </c>
      <c r="D1852" s="157" t="s">
        <v>779</v>
      </c>
      <c r="E1852" s="117"/>
    </row>
    <row r="1853" spans="2:5">
      <c r="B1853" s="155">
        <v>43003</v>
      </c>
      <c r="C1853" s="156">
        <v>0.3</v>
      </c>
      <c r="D1853" s="157" t="s">
        <v>779</v>
      </c>
      <c r="E1853" s="117"/>
    </row>
    <row r="1854" spans="2:5">
      <c r="B1854" s="155">
        <v>43003</v>
      </c>
      <c r="C1854" s="156">
        <v>0.38</v>
      </c>
      <c r="D1854" s="157" t="s">
        <v>779</v>
      </c>
      <c r="E1854" s="117"/>
    </row>
    <row r="1855" spans="2:5">
      <c r="B1855" s="155">
        <v>43003</v>
      </c>
      <c r="C1855" s="156">
        <v>0.38</v>
      </c>
      <c r="D1855" s="157" t="s">
        <v>779</v>
      </c>
      <c r="E1855" s="117"/>
    </row>
    <row r="1856" spans="2:5">
      <c r="B1856" s="155">
        <v>43003</v>
      </c>
      <c r="C1856" s="156">
        <v>0.38</v>
      </c>
      <c r="D1856" s="157" t="s">
        <v>779</v>
      </c>
      <c r="E1856" s="117"/>
    </row>
    <row r="1857" spans="2:5">
      <c r="B1857" s="155">
        <v>43003</v>
      </c>
      <c r="C1857" s="156">
        <v>0.4</v>
      </c>
      <c r="D1857" s="157" t="s">
        <v>779</v>
      </c>
      <c r="E1857" s="117"/>
    </row>
    <row r="1858" spans="2:5">
      <c r="B1858" s="155">
        <v>43003</v>
      </c>
      <c r="C1858" s="156">
        <v>0.48</v>
      </c>
      <c r="D1858" s="157" t="s">
        <v>779</v>
      </c>
      <c r="E1858" s="117"/>
    </row>
    <row r="1859" spans="2:5">
      <c r="B1859" s="155">
        <v>43003</v>
      </c>
      <c r="C1859" s="156">
        <v>0.63</v>
      </c>
      <c r="D1859" s="157" t="s">
        <v>779</v>
      </c>
      <c r="E1859" s="117"/>
    </row>
    <row r="1860" spans="2:5">
      <c r="B1860" s="155">
        <v>43003</v>
      </c>
      <c r="C1860" s="156">
        <v>1</v>
      </c>
      <c r="D1860" s="157" t="s">
        <v>779</v>
      </c>
      <c r="E1860" s="117"/>
    </row>
    <row r="1861" spans="2:5">
      <c r="B1861" s="155">
        <v>43003</v>
      </c>
      <c r="C1861" s="156">
        <v>1</v>
      </c>
      <c r="D1861" s="157" t="s">
        <v>779</v>
      </c>
      <c r="E1861" s="117"/>
    </row>
    <row r="1862" spans="2:5">
      <c r="B1862" s="155">
        <v>43003</v>
      </c>
      <c r="C1862" s="156">
        <v>1</v>
      </c>
      <c r="D1862" s="157" t="s">
        <v>779</v>
      </c>
      <c r="E1862" s="117"/>
    </row>
    <row r="1863" spans="2:5">
      <c r="B1863" s="155">
        <v>43003</v>
      </c>
      <c r="C1863" s="156">
        <v>1.1399999999999999</v>
      </c>
      <c r="D1863" s="157" t="s">
        <v>779</v>
      </c>
      <c r="E1863" s="117"/>
    </row>
    <row r="1864" spans="2:5">
      <c r="B1864" s="155">
        <v>43003</v>
      </c>
      <c r="C1864" s="156">
        <v>1.41</v>
      </c>
      <c r="D1864" s="157" t="s">
        <v>779</v>
      </c>
      <c r="E1864" s="117"/>
    </row>
    <row r="1865" spans="2:5">
      <c r="B1865" s="155">
        <v>43003</v>
      </c>
      <c r="C1865" s="156">
        <v>1.66</v>
      </c>
      <c r="D1865" s="157" t="s">
        <v>779</v>
      </c>
      <c r="E1865" s="117"/>
    </row>
    <row r="1866" spans="2:5">
      <c r="B1866" s="155">
        <v>43003</v>
      </c>
      <c r="C1866" s="156">
        <v>1.8</v>
      </c>
      <c r="D1866" s="157" t="s">
        <v>779</v>
      </c>
      <c r="E1866" s="117"/>
    </row>
    <row r="1867" spans="2:5">
      <c r="B1867" s="155">
        <v>43003</v>
      </c>
      <c r="C1867" s="156">
        <v>1.84</v>
      </c>
      <c r="D1867" s="157" t="s">
        <v>779</v>
      </c>
      <c r="E1867" s="117"/>
    </row>
    <row r="1868" spans="2:5">
      <c r="B1868" s="155">
        <v>43003</v>
      </c>
      <c r="C1868" s="156">
        <v>2</v>
      </c>
      <c r="D1868" s="157" t="s">
        <v>779</v>
      </c>
      <c r="E1868" s="117"/>
    </row>
    <row r="1869" spans="2:5">
      <c r="B1869" s="155">
        <v>43003</v>
      </c>
      <c r="C1869" s="156">
        <v>2.1</v>
      </c>
      <c r="D1869" s="157" t="s">
        <v>779</v>
      </c>
      <c r="E1869" s="117"/>
    </row>
    <row r="1870" spans="2:5">
      <c r="B1870" s="155">
        <v>43003</v>
      </c>
      <c r="C1870" s="156">
        <v>3.36</v>
      </c>
      <c r="D1870" s="157" t="s">
        <v>779</v>
      </c>
      <c r="E1870" s="117"/>
    </row>
    <row r="1871" spans="2:5">
      <c r="B1871" s="155">
        <v>43003</v>
      </c>
      <c r="C1871" s="156">
        <v>3.84</v>
      </c>
      <c r="D1871" s="157" t="s">
        <v>779</v>
      </c>
      <c r="E1871" s="117"/>
    </row>
    <row r="1872" spans="2:5">
      <c r="B1872" s="155">
        <v>43003</v>
      </c>
      <c r="C1872" s="156">
        <v>4</v>
      </c>
      <c r="D1872" s="157" t="s">
        <v>779</v>
      </c>
      <c r="E1872" s="117"/>
    </row>
    <row r="1873" spans="2:5">
      <c r="B1873" s="155">
        <v>43003</v>
      </c>
      <c r="C1873" s="156">
        <v>4</v>
      </c>
      <c r="D1873" s="157" t="s">
        <v>779</v>
      </c>
      <c r="E1873" s="117"/>
    </row>
    <row r="1874" spans="2:5">
      <c r="B1874" s="155">
        <v>43003</v>
      </c>
      <c r="C1874" s="156">
        <v>4.12</v>
      </c>
      <c r="D1874" s="157" t="s">
        <v>779</v>
      </c>
      <c r="E1874" s="117"/>
    </row>
    <row r="1875" spans="2:5">
      <c r="B1875" s="155">
        <v>43003</v>
      </c>
      <c r="C1875" s="156">
        <v>4.2</v>
      </c>
      <c r="D1875" s="157" t="s">
        <v>780</v>
      </c>
      <c r="E1875" s="117"/>
    </row>
    <row r="1876" spans="2:5">
      <c r="B1876" s="155">
        <v>43003</v>
      </c>
      <c r="C1876" s="156">
        <v>4.26</v>
      </c>
      <c r="D1876" s="157" t="s">
        <v>779</v>
      </c>
      <c r="E1876" s="117"/>
    </row>
    <row r="1877" spans="2:5">
      <c r="B1877" s="155">
        <v>43003</v>
      </c>
      <c r="C1877" s="156">
        <v>5</v>
      </c>
      <c r="D1877" s="157" t="s">
        <v>779</v>
      </c>
      <c r="E1877" s="117"/>
    </row>
    <row r="1878" spans="2:5">
      <c r="B1878" s="155">
        <v>43003</v>
      </c>
      <c r="C1878" s="156">
        <v>5</v>
      </c>
      <c r="D1878" s="157" t="s">
        <v>779</v>
      </c>
      <c r="E1878" s="117"/>
    </row>
    <row r="1879" spans="2:5">
      <c r="B1879" s="155">
        <v>43003</v>
      </c>
      <c r="C1879" s="156">
        <v>5</v>
      </c>
      <c r="D1879" s="157" t="s">
        <v>779</v>
      </c>
      <c r="E1879" s="117"/>
    </row>
    <row r="1880" spans="2:5">
      <c r="B1880" s="155">
        <v>43003</v>
      </c>
      <c r="C1880" s="156">
        <v>5</v>
      </c>
      <c r="D1880" s="157" t="s">
        <v>779</v>
      </c>
      <c r="E1880" s="117"/>
    </row>
    <row r="1881" spans="2:5">
      <c r="B1881" s="155">
        <v>43003</v>
      </c>
      <c r="C1881" s="156">
        <v>5</v>
      </c>
      <c r="D1881" s="157" t="s">
        <v>779</v>
      </c>
      <c r="E1881" s="117"/>
    </row>
    <row r="1882" spans="2:5">
      <c r="B1882" s="155">
        <v>43003</v>
      </c>
      <c r="C1882" s="156">
        <v>5</v>
      </c>
      <c r="D1882" s="157" t="s">
        <v>779</v>
      </c>
      <c r="E1882" s="117"/>
    </row>
    <row r="1883" spans="2:5">
      <c r="B1883" s="155">
        <v>43003</v>
      </c>
      <c r="C1883" s="156">
        <v>5</v>
      </c>
      <c r="D1883" s="157" t="s">
        <v>779</v>
      </c>
      <c r="E1883" s="117"/>
    </row>
    <row r="1884" spans="2:5">
      <c r="B1884" s="155">
        <v>43003</v>
      </c>
      <c r="C1884" s="156">
        <v>5</v>
      </c>
      <c r="D1884" s="157" t="s">
        <v>779</v>
      </c>
      <c r="E1884" s="117"/>
    </row>
    <row r="1885" spans="2:5">
      <c r="B1885" s="155">
        <v>43003</v>
      </c>
      <c r="C1885" s="156">
        <v>5</v>
      </c>
      <c r="D1885" s="157" t="s">
        <v>779</v>
      </c>
      <c r="E1885" s="117"/>
    </row>
    <row r="1886" spans="2:5">
      <c r="B1886" s="155">
        <v>43003</v>
      </c>
      <c r="C1886" s="156">
        <v>5</v>
      </c>
      <c r="D1886" s="157" t="s">
        <v>779</v>
      </c>
      <c r="E1886" s="117"/>
    </row>
    <row r="1887" spans="2:5">
      <c r="B1887" s="155">
        <v>43003</v>
      </c>
      <c r="C1887" s="156">
        <v>5</v>
      </c>
      <c r="D1887" s="157" t="s">
        <v>779</v>
      </c>
      <c r="E1887" s="117"/>
    </row>
    <row r="1888" spans="2:5">
      <c r="B1888" s="155">
        <v>43003</v>
      </c>
      <c r="C1888" s="156">
        <v>5.18</v>
      </c>
      <c r="D1888" s="157" t="s">
        <v>779</v>
      </c>
      <c r="E1888" s="117"/>
    </row>
    <row r="1889" spans="2:5">
      <c r="B1889" s="155">
        <v>43003</v>
      </c>
      <c r="C1889" s="156">
        <v>5.2</v>
      </c>
      <c r="D1889" s="157" t="s">
        <v>779</v>
      </c>
      <c r="E1889" s="117"/>
    </row>
    <row r="1890" spans="2:5">
      <c r="B1890" s="155">
        <v>43003</v>
      </c>
      <c r="C1890" s="156">
        <v>5.25</v>
      </c>
      <c r="D1890" s="157" t="s">
        <v>779</v>
      </c>
      <c r="E1890" s="117"/>
    </row>
    <row r="1891" spans="2:5">
      <c r="B1891" s="155">
        <v>43003</v>
      </c>
      <c r="C1891" s="156">
        <v>6.2</v>
      </c>
      <c r="D1891" s="157" t="s">
        <v>779</v>
      </c>
      <c r="E1891" s="117"/>
    </row>
    <row r="1892" spans="2:5">
      <c r="B1892" s="155">
        <v>43003</v>
      </c>
      <c r="C1892" s="156">
        <v>6.34</v>
      </c>
      <c r="D1892" s="157" t="s">
        <v>779</v>
      </c>
      <c r="E1892" s="117"/>
    </row>
    <row r="1893" spans="2:5">
      <c r="B1893" s="155">
        <v>43003</v>
      </c>
      <c r="C1893" s="156">
        <v>6.75</v>
      </c>
      <c r="D1893" s="157" t="s">
        <v>779</v>
      </c>
      <c r="E1893" s="117"/>
    </row>
    <row r="1894" spans="2:5">
      <c r="B1894" s="155">
        <v>43003</v>
      </c>
      <c r="C1894" s="156">
        <v>7</v>
      </c>
      <c r="D1894" s="157" t="s">
        <v>779</v>
      </c>
      <c r="E1894" s="117"/>
    </row>
    <row r="1895" spans="2:5">
      <c r="B1895" s="155">
        <v>43003</v>
      </c>
      <c r="C1895" s="156">
        <v>7.42</v>
      </c>
      <c r="D1895" s="157" t="s">
        <v>779</v>
      </c>
      <c r="E1895" s="117"/>
    </row>
    <row r="1896" spans="2:5">
      <c r="B1896" s="155">
        <v>43003</v>
      </c>
      <c r="C1896" s="156">
        <v>8.48</v>
      </c>
      <c r="D1896" s="157" t="s">
        <v>779</v>
      </c>
      <c r="E1896" s="117"/>
    </row>
    <row r="1897" spans="2:5">
      <c r="B1897" s="155">
        <v>43003</v>
      </c>
      <c r="C1897" s="156">
        <v>8.6999999999999993</v>
      </c>
      <c r="D1897" s="157" t="s">
        <v>779</v>
      </c>
      <c r="E1897" s="117"/>
    </row>
    <row r="1898" spans="2:5">
      <c r="B1898" s="155">
        <v>43003</v>
      </c>
      <c r="C1898" s="156">
        <v>9.69</v>
      </c>
      <c r="D1898" s="157" t="s">
        <v>779</v>
      </c>
      <c r="E1898" s="117"/>
    </row>
    <row r="1899" spans="2:5">
      <c r="B1899" s="155">
        <v>43003</v>
      </c>
      <c r="C1899" s="156">
        <v>9.9</v>
      </c>
      <c r="D1899" s="157" t="s">
        <v>779</v>
      </c>
      <c r="E1899" s="117"/>
    </row>
    <row r="1900" spans="2:5">
      <c r="B1900" s="155">
        <v>43003</v>
      </c>
      <c r="C1900" s="156">
        <v>10</v>
      </c>
      <c r="D1900" s="157" t="s">
        <v>779</v>
      </c>
      <c r="E1900" s="117"/>
    </row>
    <row r="1901" spans="2:5">
      <c r="B1901" s="155">
        <v>43003</v>
      </c>
      <c r="C1901" s="156">
        <v>10</v>
      </c>
      <c r="D1901" s="157" t="s">
        <v>779</v>
      </c>
      <c r="E1901" s="117"/>
    </row>
    <row r="1902" spans="2:5">
      <c r="B1902" s="155">
        <v>43003</v>
      </c>
      <c r="C1902" s="156">
        <v>10</v>
      </c>
      <c r="D1902" s="157" t="s">
        <v>779</v>
      </c>
      <c r="E1902" s="117"/>
    </row>
    <row r="1903" spans="2:5">
      <c r="B1903" s="155">
        <v>43003</v>
      </c>
      <c r="C1903" s="156">
        <v>10</v>
      </c>
      <c r="D1903" s="157" t="s">
        <v>779</v>
      </c>
      <c r="E1903" s="117"/>
    </row>
    <row r="1904" spans="2:5">
      <c r="B1904" s="155">
        <v>43003</v>
      </c>
      <c r="C1904" s="156">
        <v>10</v>
      </c>
      <c r="D1904" s="157" t="s">
        <v>779</v>
      </c>
      <c r="E1904" s="117"/>
    </row>
    <row r="1905" spans="2:5">
      <c r="B1905" s="155">
        <v>43003</v>
      </c>
      <c r="C1905" s="156">
        <v>10</v>
      </c>
      <c r="D1905" s="157" t="s">
        <v>779</v>
      </c>
      <c r="E1905" s="117"/>
    </row>
    <row r="1906" spans="2:5">
      <c r="B1906" s="155">
        <v>43003</v>
      </c>
      <c r="C1906" s="156">
        <v>10</v>
      </c>
      <c r="D1906" s="157" t="s">
        <v>779</v>
      </c>
      <c r="E1906" s="117"/>
    </row>
    <row r="1907" spans="2:5">
      <c r="B1907" s="155">
        <v>43003</v>
      </c>
      <c r="C1907" s="156">
        <v>10</v>
      </c>
      <c r="D1907" s="157" t="s">
        <v>779</v>
      </c>
      <c r="E1907" s="117"/>
    </row>
    <row r="1908" spans="2:5">
      <c r="B1908" s="155">
        <v>43003</v>
      </c>
      <c r="C1908" s="156">
        <v>10</v>
      </c>
      <c r="D1908" s="157" t="s">
        <v>779</v>
      </c>
      <c r="E1908" s="117"/>
    </row>
    <row r="1909" spans="2:5">
      <c r="B1909" s="155">
        <v>43003</v>
      </c>
      <c r="C1909" s="156">
        <v>10</v>
      </c>
      <c r="D1909" s="157" t="s">
        <v>779</v>
      </c>
      <c r="E1909" s="117"/>
    </row>
    <row r="1910" spans="2:5">
      <c r="B1910" s="155">
        <v>43003</v>
      </c>
      <c r="C1910" s="156">
        <v>10</v>
      </c>
      <c r="D1910" s="157" t="s">
        <v>779</v>
      </c>
      <c r="E1910" s="117"/>
    </row>
    <row r="1911" spans="2:5">
      <c r="B1911" s="155">
        <v>43003</v>
      </c>
      <c r="C1911" s="156">
        <v>10</v>
      </c>
      <c r="D1911" s="157" t="s">
        <v>779</v>
      </c>
      <c r="E1911" s="117"/>
    </row>
    <row r="1912" spans="2:5">
      <c r="B1912" s="155">
        <v>43003</v>
      </c>
      <c r="C1912" s="156">
        <v>10</v>
      </c>
      <c r="D1912" s="157" t="s">
        <v>779</v>
      </c>
      <c r="E1912" s="117"/>
    </row>
    <row r="1913" spans="2:5">
      <c r="B1913" s="155">
        <v>43003</v>
      </c>
      <c r="C1913" s="156">
        <v>10</v>
      </c>
      <c r="D1913" s="157" t="s">
        <v>779</v>
      </c>
      <c r="E1913" s="117"/>
    </row>
    <row r="1914" spans="2:5">
      <c r="B1914" s="155">
        <v>43003</v>
      </c>
      <c r="C1914" s="156">
        <v>10</v>
      </c>
      <c r="D1914" s="157" t="s">
        <v>779</v>
      </c>
      <c r="E1914" s="117"/>
    </row>
    <row r="1915" spans="2:5">
      <c r="B1915" s="155">
        <v>43003</v>
      </c>
      <c r="C1915" s="156">
        <v>13</v>
      </c>
      <c r="D1915" s="157" t="s">
        <v>779</v>
      </c>
      <c r="E1915" s="117"/>
    </row>
    <row r="1916" spans="2:5">
      <c r="B1916" s="155">
        <v>43003</v>
      </c>
      <c r="C1916" s="156">
        <v>14.25</v>
      </c>
      <c r="D1916" s="157" t="s">
        <v>779</v>
      </c>
      <c r="E1916" s="117"/>
    </row>
    <row r="1917" spans="2:5">
      <c r="B1917" s="155">
        <v>43003</v>
      </c>
      <c r="C1917" s="156">
        <v>15</v>
      </c>
      <c r="D1917" s="157" t="s">
        <v>779</v>
      </c>
      <c r="E1917" s="117"/>
    </row>
    <row r="1918" spans="2:5">
      <c r="B1918" s="155">
        <v>43003</v>
      </c>
      <c r="C1918" s="156">
        <v>15.52</v>
      </c>
      <c r="D1918" s="157" t="s">
        <v>779</v>
      </c>
      <c r="E1918" s="117"/>
    </row>
    <row r="1919" spans="2:5">
      <c r="B1919" s="155">
        <v>43003</v>
      </c>
      <c r="C1919" s="156">
        <v>16.95</v>
      </c>
      <c r="D1919" s="157" t="s">
        <v>779</v>
      </c>
      <c r="E1919" s="117"/>
    </row>
    <row r="1920" spans="2:5">
      <c r="B1920" s="155">
        <v>43003</v>
      </c>
      <c r="C1920" s="156">
        <v>18</v>
      </c>
      <c r="D1920" s="157" t="s">
        <v>779</v>
      </c>
      <c r="E1920" s="117"/>
    </row>
    <row r="1921" spans="2:5">
      <c r="B1921" s="155">
        <v>43003</v>
      </c>
      <c r="C1921" s="156">
        <v>20</v>
      </c>
      <c r="D1921" s="157" t="s">
        <v>779</v>
      </c>
      <c r="E1921" s="117"/>
    </row>
    <row r="1922" spans="2:5">
      <c r="B1922" s="155">
        <v>43003</v>
      </c>
      <c r="C1922" s="156">
        <v>20</v>
      </c>
      <c r="D1922" s="157" t="s">
        <v>779</v>
      </c>
      <c r="E1922" s="117"/>
    </row>
    <row r="1923" spans="2:5">
      <c r="B1923" s="155">
        <v>43003</v>
      </c>
      <c r="C1923" s="156">
        <v>20</v>
      </c>
      <c r="D1923" s="157" t="s">
        <v>779</v>
      </c>
      <c r="E1923" s="117"/>
    </row>
    <row r="1924" spans="2:5">
      <c r="B1924" s="155">
        <v>43003</v>
      </c>
      <c r="C1924" s="156">
        <v>20</v>
      </c>
      <c r="D1924" s="157" t="s">
        <v>779</v>
      </c>
      <c r="E1924" s="117"/>
    </row>
    <row r="1925" spans="2:5">
      <c r="B1925" s="155">
        <v>43003</v>
      </c>
      <c r="C1925" s="156">
        <v>20</v>
      </c>
      <c r="D1925" s="157" t="s">
        <v>779</v>
      </c>
      <c r="E1925" s="117"/>
    </row>
    <row r="1926" spans="2:5">
      <c r="B1926" s="155">
        <v>43003</v>
      </c>
      <c r="C1926" s="156">
        <v>20</v>
      </c>
      <c r="D1926" s="157" t="s">
        <v>779</v>
      </c>
      <c r="E1926" s="117"/>
    </row>
    <row r="1927" spans="2:5">
      <c r="B1927" s="155">
        <v>43003</v>
      </c>
      <c r="C1927" s="156">
        <v>20</v>
      </c>
      <c r="D1927" s="157" t="s">
        <v>779</v>
      </c>
      <c r="E1927" s="117"/>
    </row>
    <row r="1928" spans="2:5">
      <c r="B1928" s="155">
        <v>43003</v>
      </c>
      <c r="C1928" s="156">
        <v>20</v>
      </c>
      <c r="D1928" s="157" t="s">
        <v>779</v>
      </c>
      <c r="E1928" s="117"/>
    </row>
    <row r="1929" spans="2:5">
      <c r="B1929" s="155">
        <v>43003</v>
      </c>
      <c r="C1929" s="156">
        <v>20</v>
      </c>
      <c r="D1929" s="157" t="s">
        <v>779</v>
      </c>
      <c r="E1929" s="117"/>
    </row>
    <row r="1930" spans="2:5">
      <c r="B1930" s="155">
        <v>43003</v>
      </c>
      <c r="C1930" s="156">
        <v>20</v>
      </c>
      <c r="D1930" s="157" t="s">
        <v>779</v>
      </c>
      <c r="E1930" s="117"/>
    </row>
    <row r="1931" spans="2:5">
      <c r="B1931" s="155">
        <v>43003</v>
      </c>
      <c r="C1931" s="156">
        <v>20</v>
      </c>
      <c r="D1931" s="157" t="s">
        <v>779</v>
      </c>
      <c r="E1931" s="117"/>
    </row>
    <row r="1932" spans="2:5">
      <c r="B1932" s="155">
        <v>43003</v>
      </c>
      <c r="C1932" s="156">
        <v>20</v>
      </c>
      <c r="D1932" s="157" t="s">
        <v>779</v>
      </c>
      <c r="E1932" s="117"/>
    </row>
    <row r="1933" spans="2:5">
      <c r="B1933" s="155">
        <v>43003</v>
      </c>
      <c r="C1933" s="156">
        <v>20</v>
      </c>
      <c r="D1933" s="157" t="s">
        <v>779</v>
      </c>
      <c r="E1933" s="117"/>
    </row>
    <row r="1934" spans="2:5">
      <c r="B1934" s="155">
        <v>43003</v>
      </c>
      <c r="C1934" s="156">
        <v>20</v>
      </c>
      <c r="D1934" s="157" t="s">
        <v>779</v>
      </c>
      <c r="E1934" s="117"/>
    </row>
    <row r="1935" spans="2:5">
      <c r="B1935" s="155">
        <v>43003</v>
      </c>
      <c r="C1935" s="156">
        <v>20</v>
      </c>
      <c r="D1935" s="157" t="s">
        <v>779</v>
      </c>
      <c r="E1935" s="117"/>
    </row>
    <row r="1936" spans="2:5" s="129" customFormat="1">
      <c r="B1936" s="241">
        <v>43003</v>
      </c>
      <c r="C1936" s="242">
        <v>20</v>
      </c>
      <c r="D1936" s="157" t="s">
        <v>779</v>
      </c>
      <c r="E1936" s="117"/>
    </row>
    <row r="1937" spans="2:5" s="129" customFormat="1">
      <c r="B1937" s="241">
        <v>43003</v>
      </c>
      <c r="C1937" s="242">
        <v>20</v>
      </c>
      <c r="D1937" s="157" t="s">
        <v>779</v>
      </c>
      <c r="E1937" s="117"/>
    </row>
    <row r="1938" spans="2:5" s="129" customFormat="1">
      <c r="B1938" s="241">
        <v>43003</v>
      </c>
      <c r="C1938" s="242">
        <v>20</v>
      </c>
      <c r="D1938" s="157" t="s">
        <v>779</v>
      </c>
      <c r="E1938" s="117"/>
    </row>
    <row r="1939" spans="2:5" s="129" customFormat="1">
      <c r="B1939" s="241">
        <v>43003</v>
      </c>
      <c r="C1939" s="242">
        <v>20</v>
      </c>
      <c r="D1939" s="157" t="s">
        <v>779</v>
      </c>
      <c r="E1939" s="117"/>
    </row>
    <row r="1940" spans="2:5" s="129" customFormat="1">
      <c r="B1940" s="241">
        <v>43003</v>
      </c>
      <c r="C1940" s="242">
        <v>21.3</v>
      </c>
      <c r="D1940" s="157" t="s">
        <v>779</v>
      </c>
      <c r="E1940" s="117"/>
    </row>
    <row r="1941" spans="2:5" s="129" customFormat="1">
      <c r="B1941" s="241">
        <v>43003</v>
      </c>
      <c r="C1941" s="242">
        <v>21.5</v>
      </c>
      <c r="D1941" s="157" t="s">
        <v>779</v>
      </c>
      <c r="E1941" s="117"/>
    </row>
    <row r="1942" spans="2:5" s="129" customFormat="1">
      <c r="B1942" s="241">
        <v>43003</v>
      </c>
      <c r="C1942" s="242">
        <v>25</v>
      </c>
      <c r="D1942" s="157" t="s">
        <v>779</v>
      </c>
      <c r="E1942" s="117"/>
    </row>
    <row r="1943" spans="2:5" s="129" customFormat="1">
      <c r="B1943" s="241">
        <v>43003</v>
      </c>
      <c r="C1943" s="242">
        <v>25</v>
      </c>
      <c r="D1943" s="157" t="s">
        <v>780</v>
      </c>
      <c r="E1943" s="117"/>
    </row>
    <row r="1944" spans="2:5" s="129" customFormat="1">
      <c r="B1944" s="241">
        <v>43003</v>
      </c>
      <c r="C1944" s="242">
        <v>25</v>
      </c>
      <c r="D1944" s="157" t="s">
        <v>779</v>
      </c>
      <c r="E1944" s="117"/>
    </row>
    <row r="1945" spans="2:5" s="129" customFormat="1">
      <c r="B1945" s="241">
        <v>43003</v>
      </c>
      <c r="C1945" s="242">
        <v>25</v>
      </c>
      <c r="D1945" s="157" t="s">
        <v>779</v>
      </c>
      <c r="E1945" s="117"/>
    </row>
    <row r="1946" spans="2:5" s="129" customFormat="1">
      <c r="B1946" s="241">
        <v>43003</v>
      </c>
      <c r="C1946" s="242">
        <v>25</v>
      </c>
      <c r="D1946" s="157" t="s">
        <v>779</v>
      </c>
      <c r="E1946" s="117"/>
    </row>
    <row r="1947" spans="2:5" s="129" customFormat="1">
      <c r="B1947" s="241">
        <v>43003</v>
      </c>
      <c r="C1947" s="242">
        <v>25</v>
      </c>
      <c r="D1947" s="157" t="s">
        <v>779</v>
      </c>
      <c r="E1947" s="117"/>
    </row>
    <row r="1948" spans="2:5" s="129" customFormat="1">
      <c r="B1948" s="241">
        <v>43003</v>
      </c>
      <c r="C1948" s="242">
        <v>25</v>
      </c>
      <c r="D1948" s="157" t="s">
        <v>779</v>
      </c>
      <c r="E1948" s="117"/>
    </row>
    <row r="1949" spans="2:5" s="129" customFormat="1">
      <c r="B1949" s="241">
        <v>43003</v>
      </c>
      <c r="C1949" s="242">
        <v>25</v>
      </c>
      <c r="D1949" s="157" t="s">
        <v>779</v>
      </c>
      <c r="E1949" s="117"/>
    </row>
    <row r="1950" spans="2:5" s="129" customFormat="1">
      <c r="B1950" s="241">
        <v>43003</v>
      </c>
      <c r="C1950" s="242">
        <v>25</v>
      </c>
      <c r="D1950" s="157" t="s">
        <v>779</v>
      </c>
      <c r="E1950" s="117"/>
    </row>
    <row r="1951" spans="2:5" s="129" customFormat="1">
      <c r="B1951" s="241">
        <v>43003</v>
      </c>
      <c r="C1951" s="242">
        <v>25</v>
      </c>
      <c r="D1951" s="157" t="s">
        <v>779</v>
      </c>
      <c r="E1951" s="117"/>
    </row>
    <row r="1952" spans="2:5" s="129" customFormat="1">
      <c r="B1952" s="241">
        <v>43003</v>
      </c>
      <c r="C1952" s="242">
        <v>25</v>
      </c>
      <c r="D1952" s="157" t="s">
        <v>779</v>
      </c>
      <c r="E1952" s="117"/>
    </row>
    <row r="1953" spans="2:5" s="129" customFormat="1">
      <c r="B1953" s="241">
        <v>43003</v>
      </c>
      <c r="C1953" s="242">
        <v>25</v>
      </c>
      <c r="D1953" s="157" t="s">
        <v>779</v>
      </c>
      <c r="E1953" s="117"/>
    </row>
    <row r="1954" spans="2:5" s="129" customFormat="1">
      <c r="B1954" s="241">
        <v>43003</v>
      </c>
      <c r="C1954" s="242">
        <v>25</v>
      </c>
      <c r="D1954" s="157" t="s">
        <v>779</v>
      </c>
      <c r="E1954" s="117"/>
    </row>
    <row r="1955" spans="2:5" s="129" customFormat="1">
      <c r="B1955" s="241">
        <v>43003</v>
      </c>
      <c r="C1955" s="242">
        <v>25</v>
      </c>
      <c r="D1955" s="157" t="s">
        <v>779</v>
      </c>
      <c r="E1955" s="117"/>
    </row>
    <row r="1956" spans="2:5" s="129" customFormat="1">
      <c r="B1956" s="241">
        <v>43003</v>
      </c>
      <c r="C1956" s="242">
        <v>25</v>
      </c>
      <c r="D1956" s="157" t="s">
        <v>779</v>
      </c>
      <c r="E1956" s="117"/>
    </row>
    <row r="1957" spans="2:5" s="129" customFormat="1">
      <c r="B1957" s="241">
        <v>43003</v>
      </c>
      <c r="C1957" s="242">
        <v>26</v>
      </c>
      <c r="D1957" s="157" t="s">
        <v>779</v>
      </c>
      <c r="E1957" s="117"/>
    </row>
    <row r="1958" spans="2:5" s="129" customFormat="1">
      <c r="B1958" s="241">
        <v>43003</v>
      </c>
      <c r="C1958" s="242">
        <v>26</v>
      </c>
      <c r="D1958" s="157" t="s">
        <v>779</v>
      </c>
      <c r="E1958" s="117"/>
    </row>
    <row r="1959" spans="2:5" s="129" customFormat="1">
      <c r="B1959" s="241">
        <v>43003</v>
      </c>
      <c r="C1959" s="242">
        <v>26.8</v>
      </c>
      <c r="D1959" s="157" t="s">
        <v>779</v>
      </c>
      <c r="E1959" s="117"/>
    </row>
    <row r="1960" spans="2:5" s="129" customFormat="1">
      <c r="B1960" s="241">
        <v>43003</v>
      </c>
      <c r="C1960" s="242">
        <v>29</v>
      </c>
      <c r="D1960" s="157" t="s">
        <v>779</v>
      </c>
      <c r="E1960" s="117"/>
    </row>
    <row r="1961" spans="2:5" s="129" customFormat="1">
      <c r="B1961" s="241">
        <v>43003</v>
      </c>
      <c r="C1961" s="242">
        <v>30</v>
      </c>
      <c r="D1961" s="157" t="s">
        <v>779</v>
      </c>
      <c r="E1961" s="117"/>
    </row>
    <row r="1962" spans="2:5" s="129" customFormat="1">
      <c r="B1962" s="241">
        <v>43003</v>
      </c>
      <c r="C1962" s="242">
        <v>30</v>
      </c>
      <c r="D1962" s="157" t="s">
        <v>779</v>
      </c>
      <c r="E1962" s="117"/>
    </row>
    <row r="1963" spans="2:5" s="129" customFormat="1">
      <c r="B1963" s="241">
        <v>43003</v>
      </c>
      <c r="C1963" s="242">
        <v>30</v>
      </c>
      <c r="D1963" s="157" t="s">
        <v>779</v>
      </c>
      <c r="E1963" s="117"/>
    </row>
    <row r="1964" spans="2:5" s="129" customFormat="1">
      <c r="B1964" s="241">
        <v>43003</v>
      </c>
      <c r="C1964" s="242">
        <v>30</v>
      </c>
      <c r="D1964" s="157" t="s">
        <v>779</v>
      </c>
      <c r="E1964" s="117"/>
    </row>
    <row r="1965" spans="2:5" s="129" customFormat="1">
      <c r="B1965" s="241">
        <v>43003</v>
      </c>
      <c r="C1965" s="242">
        <v>30</v>
      </c>
      <c r="D1965" s="157" t="s">
        <v>779</v>
      </c>
      <c r="E1965" s="117"/>
    </row>
    <row r="1966" spans="2:5" s="129" customFormat="1">
      <c r="B1966" s="241">
        <v>43003</v>
      </c>
      <c r="C1966" s="242">
        <v>30</v>
      </c>
      <c r="D1966" s="157" t="s">
        <v>779</v>
      </c>
      <c r="E1966" s="117"/>
    </row>
    <row r="1967" spans="2:5" s="129" customFormat="1">
      <c r="B1967" s="241">
        <v>43003</v>
      </c>
      <c r="C1967" s="242">
        <v>30</v>
      </c>
      <c r="D1967" s="157" t="s">
        <v>779</v>
      </c>
      <c r="E1967" s="117"/>
    </row>
    <row r="1968" spans="2:5" s="129" customFormat="1">
      <c r="B1968" s="241">
        <v>43003</v>
      </c>
      <c r="C1968" s="242">
        <v>30</v>
      </c>
      <c r="D1968" s="157" t="s">
        <v>779</v>
      </c>
      <c r="E1968" s="117"/>
    </row>
    <row r="1969" spans="2:5" s="129" customFormat="1">
      <c r="B1969" s="241">
        <v>43003</v>
      </c>
      <c r="C1969" s="242">
        <v>30</v>
      </c>
      <c r="D1969" s="157" t="s">
        <v>779</v>
      </c>
      <c r="E1969" s="117"/>
    </row>
    <row r="1970" spans="2:5" s="129" customFormat="1">
      <c r="B1970" s="241">
        <v>43003</v>
      </c>
      <c r="C1970" s="242">
        <v>30</v>
      </c>
      <c r="D1970" s="157" t="s">
        <v>779</v>
      </c>
      <c r="E1970" s="117"/>
    </row>
    <row r="1971" spans="2:5" s="129" customFormat="1">
      <c r="B1971" s="241">
        <v>43003</v>
      </c>
      <c r="C1971" s="242">
        <v>30</v>
      </c>
      <c r="D1971" s="157" t="s">
        <v>779</v>
      </c>
      <c r="E1971" s="117"/>
    </row>
    <row r="1972" spans="2:5" s="129" customFormat="1">
      <c r="B1972" s="241">
        <v>43003</v>
      </c>
      <c r="C1972" s="242">
        <v>36</v>
      </c>
      <c r="D1972" s="157" t="s">
        <v>779</v>
      </c>
      <c r="E1972" s="117"/>
    </row>
    <row r="1973" spans="2:5" s="129" customFormat="1">
      <c r="B1973" s="241">
        <v>43003</v>
      </c>
      <c r="C1973" s="242">
        <v>38</v>
      </c>
      <c r="D1973" s="157" t="s">
        <v>779</v>
      </c>
      <c r="E1973" s="117"/>
    </row>
    <row r="1974" spans="2:5" s="129" customFormat="1">
      <c r="B1974" s="241">
        <v>43003</v>
      </c>
      <c r="C1974" s="242">
        <v>40</v>
      </c>
      <c r="D1974" s="157" t="s">
        <v>779</v>
      </c>
      <c r="E1974" s="117"/>
    </row>
    <row r="1975" spans="2:5" s="129" customFormat="1">
      <c r="B1975" s="241">
        <v>43003</v>
      </c>
      <c r="C1975" s="242">
        <v>40</v>
      </c>
      <c r="D1975" s="157" t="s">
        <v>779</v>
      </c>
      <c r="E1975" s="117"/>
    </row>
    <row r="1976" spans="2:5" s="129" customFormat="1">
      <c r="B1976" s="241">
        <v>43003</v>
      </c>
      <c r="C1976" s="242">
        <v>40</v>
      </c>
      <c r="D1976" s="157" t="s">
        <v>779</v>
      </c>
      <c r="E1976" s="117"/>
    </row>
    <row r="1977" spans="2:5" s="129" customFormat="1">
      <c r="B1977" s="241">
        <v>43003</v>
      </c>
      <c r="C1977" s="242">
        <v>40</v>
      </c>
      <c r="D1977" s="157" t="s">
        <v>779</v>
      </c>
      <c r="E1977" s="117"/>
    </row>
    <row r="1978" spans="2:5" s="129" customFormat="1">
      <c r="B1978" s="241">
        <v>43003</v>
      </c>
      <c r="C1978" s="242">
        <v>40.9</v>
      </c>
      <c r="D1978" s="157" t="s">
        <v>779</v>
      </c>
      <c r="E1978" s="117"/>
    </row>
    <row r="1979" spans="2:5" s="129" customFormat="1">
      <c r="B1979" s="241">
        <v>43003</v>
      </c>
      <c r="C1979" s="242">
        <v>42</v>
      </c>
      <c r="D1979" s="157" t="s">
        <v>779</v>
      </c>
      <c r="E1979" s="117"/>
    </row>
    <row r="1980" spans="2:5" s="129" customFormat="1">
      <c r="B1980" s="241">
        <v>43003</v>
      </c>
      <c r="C1980" s="242">
        <v>42</v>
      </c>
      <c r="D1980" s="157" t="s">
        <v>779</v>
      </c>
      <c r="E1980" s="117"/>
    </row>
    <row r="1981" spans="2:5" s="129" customFormat="1">
      <c r="B1981" s="241">
        <v>43003</v>
      </c>
      <c r="C1981" s="242">
        <v>42.86</v>
      </c>
      <c r="D1981" s="157" t="s">
        <v>779</v>
      </c>
      <c r="E1981" s="117"/>
    </row>
    <row r="1982" spans="2:5" s="129" customFormat="1">
      <c r="B1982" s="241">
        <v>43003</v>
      </c>
      <c r="C1982" s="242">
        <v>47</v>
      </c>
      <c r="D1982" s="157" t="s">
        <v>779</v>
      </c>
      <c r="E1982" s="117"/>
    </row>
    <row r="1983" spans="2:5" s="129" customFormat="1">
      <c r="B1983" s="241">
        <v>43003</v>
      </c>
      <c r="C1983" s="242">
        <v>48.5</v>
      </c>
      <c r="D1983" s="157" t="s">
        <v>780</v>
      </c>
      <c r="E1983" s="117"/>
    </row>
    <row r="1984" spans="2:5" s="129" customFormat="1">
      <c r="B1984" s="241">
        <v>43003</v>
      </c>
      <c r="C1984" s="242">
        <v>50</v>
      </c>
      <c r="D1984" s="157" t="s">
        <v>779</v>
      </c>
      <c r="E1984" s="117"/>
    </row>
    <row r="1985" spans="2:5" s="129" customFormat="1">
      <c r="B1985" s="241">
        <v>43003</v>
      </c>
      <c r="C1985" s="242">
        <v>50</v>
      </c>
      <c r="D1985" s="157" t="s">
        <v>779</v>
      </c>
      <c r="E1985" s="117"/>
    </row>
    <row r="1986" spans="2:5" s="129" customFormat="1">
      <c r="B1986" s="241">
        <v>43003</v>
      </c>
      <c r="C1986" s="242">
        <v>50</v>
      </c>
      <c r="D1986" s="157" t="s">
        <v>779</v>
      </c>
      <c r="E1986" s="117"/>
    </row>
    <row r="1987" spans="2:5" s="129" customFormat="1">
      <c r="B1987" s="241">
        <v>43003</v>
      </c>
      <c r="C1987" s="242">
        <v>50</v>
      </c>
      <c r="D1987" s="157" t="s">
        <v>779</v>
      </c>
      <c r="E1987" s="117"/>
    </row>
    <row r="1988" spans="2:5" s="129" customFormat="1">
      <c r="B1988" s="241">
        <v>43003</v>
      </c>
      <c r="C1988" s="242">
        <v>50</v>
      </c>
      <c r="D1988" s="157" t="s">
        <v>779</v>
      </c>
      <c r="E1988" s="117"/>
    </row>
    <row r="1989" spans="2:5" s="129" customFormat="1">
      <c r="B1989" s="241">
        <v>43003</v>
      </c>
      <c r="C1989" s="242">
        <v>50</v>
      </c>
      <c r="D1989" s="157" t="s">
        <v>779</v>
      </c>
      <c r="E1989" s="117"/>
    </row>
    <row r="1990" spans="2:5" s="129" customFormat="1">
      <c r="B1990" s="241">
        <v>43003</v>
      </c>
      <c r="C1990" s="242">
        <v>50</v>
      </c>
      <c r="D1990" s="157" t="s">
        <v>779</v>
      </c>
      <c r="E1990" s="117"/>
    </row>
    <row r="1991" spans="2:5" s="129" customFormat="1">
      <c r="B1991" s="241">
        <v>43003</v>
      </c>
      <c r="C1991" s="242">
        <v>50</v>
      </c>
      <c r="D1991" s="157" t="s">
        <v>779</v>
      </c>
      <c r="E1991" s="117"/>
    </row>
    <row r="1992" spans="2:5" s="129" customFormat="1">
      <c r="B1992" s="241">
        <v>43003</v>
      </c>
      <c r="C1992" s="242">
        <v>50</v>
      </c>
      <c r="D1992" s="157" t="s">
        <v>779</v>
      </c>
      <c r="E1992" s="117"/>
    </row>
    <row r="1993" spans="2:5" s="129" customFormat="1">
      <c r="B1993" s="241">
        <v>43003</v>
      </c>
      <c r="C1993" s="242">
        <v>50</v>
      </c>
      <c r="D1993" s="157" t="s">
        <v>779</v>
      </c>
      <c r="E1993" s="117"/>
    </row>
    <row r="1994" spans="2:5" s="129" customFormat="1">
      <c r="B1994" s="241">
        <v>43003</v>
      </c>
      <c r="C1994" s="242">
        <v>50</v>
      </c>
      <c r="D1994" s="157" t="s">
        <v>779</v>
      </c>
      <c r="E1994" s="117"/>
    </row>
    <row r="1995" spans="2:5" s="129" customFormat="1">
      <c r="B1995" s="241">
        <v>43003</v>
      </c>
      <c r="C1995" s="242">
        <v>50</v>
      </c>
      <c r="D1995" s="157" t="s">
        <v>779</v>
      </c>
      <c r="E1995" s="117"/>
    </row>
    <row r="1996" spans="2:5" s="129" customFormat="1">
      <c r="B1996" s="241">
        <v>43003</v>
      </c>
      <c r="C1996" s="242">
        <v>51.41</v>
      </c>
      <c r="D1996" s="157" t="s">
        <v>780</v>
      </c>
      <c r="E1996" s="117"/>
    </row>
    <row r="1997" spans="2:5" s="129" customFormat="1">
      <c r="B1997" s="241">
        <v>43003</v>
      </c>
      <c r="C1997" s="242">
        <v>55</v>
      </c>
      <c r="D1997" s="157" t="s">
        <v>779</v>
      </c>
      <c r="E1997" s="117"/>
    </row>
    <row r="1998" spans="2:5" s="129" customFormat="1">
      <c r="B1998" s="241">
        <v>43003</v>
      </c>
      <c r="C1998" s="242">
        <v>56</v>
      </c>
      <c r="D1998" s="157" t="s">
        <v>779</v>
      </c>
      <c r="E1998" s="117"/>
    </row>
    <row r="1999" spans="2:5" s="129" customFormat="1">
      <c r="B1999" s="241">
        <v>43003</v>
      </c>
      <c r="C1999" s="242">
        <v>60</v>
      </c>
      <c r="D1999" s="157" t="s">
        <v>779</v>
      </c>
      <c r="E1999" s="117"/>
    </row>
    <row r="2000" spans="2:5" s="129" customFormat="1">
      <c r="B2000" s="241">
        <v>43003</v>
      </c>
      <c r="C2000" s="242">
        <v>60</v>
      </c>
      <c r="D2000" s="157" t="s">
        <v>779</v>
      </c>
      <c r="E2000" s="117"/>
    </row>
    <row r="2001" spans="2:5" s="129" customFormat="1">
      <c r="B2001" s="241">
        <v>43003</v>
      </c>
      <c r="C2001" s="242">
        <v>60</v>
      </c>
      <c r="D2001" s="157" t="s">
        <v>779</v>
      </c>
      <c r="E2001" s="117"/>
    </row>
    <row r="2002" spans="2:5" s="129" customFormat="1">
      <c r="B2002" s="241">
        <v>43003</v>
      </c>
      <c r="C2002" s="242">
        <v>60</v>
      </c>
      <c r="D2002" s="157" t="s">
        <v>779</v>
      </c>
      <c r="E2002" s="117"/>
    </row>
    <row r="2003" spans="2:5" s="129" customFormat="1">
      <c r="B2003" s="241">
        <v>43003</v>
      </c>
      <c r="C2003" s="242">
        <v>65</v>
      </c>
      <c r="D2003" s="157" t="s">
        <v>779</v>
      </c>
      <c r="E2003" s="117"/>
    </row>
    <row r="2004" spans="2:5" s="129" customFormat="1">
      <c r="B2004" s="241">
        <v>43003</v>
      </c>
      <c r="C2004" s="242">
        <v>65</v>
      </c>
      <c r="D2004" s="157" t="s">
        <v>779</v>
      </c>
      <c r="E2004" s="117"/>
    </row>
    <row r="2005" spans="2:5" s="129" customFormat="1">
      <c r="B2005" s="241">
        <v>43003</v>
      </c>
      <c r="C2005" s="242">
        <v>70</v>
      </c>
      <c r="D2005" s="157" t="s">
        <v>779</v>
      </c>
      <c r="E2005" s="117"/>
    </row>
    <row r="2006" spans="2:5" s="129" customFormat="1">
      <c r="B2006" s="241">
        <v>43003</v>
      </c>
      <c r="C2006" s="242">
        <v>73</v>
      </c>
      <c r="D2006" s="157" t="s">
        <v>779</v>
      </c>
      <c r="E2006" s="117"/>
    </row>
    <row r="2007" spans="2:5" s="129" customFormat="1">
      <c r="B2007" s="241">
        <v>43003</v>
      </c>
      <c r="C2007" s="242">
        <v>75</v>
      </c>
      <c r="D2007" s="157" t="s">
        <v>779</v>
      </c>
      <c r="E2007" s="117"/>
    </row>
    <row r="2008" spans="2:5" s="129" customFormat="1">
      <c r="B2008" s="241">
        <v>43003</v>
      </c>
      <c r="C2008" s="242">
        <v>78</v>
      </c>
      <c r="D2008" s="157" t="s">
        <v>779</v>
      </c>
      <c r="E2008" s="117"/>
    </row>
    <row r="2009" spans="2:5" s="129" customFormat="1">
      <c r="B2009" s="241">
        <v>43003</v>
      </c>
      <c r="C2009" s="242">
        <v>78</v>
      </c>
      <c r="D2009" s="157" t="s">
        <v>779</v>
      </c>
      <c r="E2009" s="117"/>
    </row>
    <row r="2010" spans="2:5" s="129" customFormat="1">
      <c r="B2010" s="241">
        <v>43003</v>
      </c>
      <c r="C2010" s="242">
        <v>78</v>
      </c>
      <c r="D2010" s="157" t="s">
        <v>779</v>
      </c>
      <c r="E2010" s="117"/>
    </row>
    <row r="2011" spans="2:5" s="129" customFormat="1">
      <c r="B2011" s="241">
        <v>43003</v>
      </c>
      <c r="C2011" s="242">
        <v>78</v>
      </c>
      <c r="D2011" s="157" t="s">
        <v>779</v>
      </c>
      <c r="E2011" s="117"/>
    </row>
    <row r="2012" spans="2:5" s="129" customFormat="1">
      <c r="B2012" s="241">
        <v>43003</v>
      </c>
      <c r="C2012" s="242">
        <v>78</v>
      </c>
      <c r="D2012" s="157" t="s">
        <v>779</v>
      </c>
      <c r="E2012" s="117"/>
    </row>
    <row r="2013" spans="2:5" s="129" customFormat="1">
      <c r="B2013" s="241">
        <v>43003</v>
      </c>
      <c r="C2013" s="242">
        <v>80</v>
      </c>
      <c r="D2013" s="157" t="s">
        <v>779</v>
      </c>
      <c r="E2013" s="117"/>
    </row>
    <row r="2014" spans="2:5" s="129" customFormat="1">
      <c r="B2014" s="241">
        <v>43003</v>
      </c>
      <c r="C2014" s="242">
        <v>80</v>
      </c>
      <c r="D2014" s="157" t="s">
        <v>779</v>
      </c>
      <c r="E2014" s="117"/>
    </row>
    <row r="2015" spans="2:5" s="129" customFormat="1">
      <c r="B2015" s="241">
        <v>43003</v>
      </c>
      <c r="C2015" s="242">
        <v>80</v>
      </c>
      <c r="D2015" s="157" t="s">
        <v>779</v>
      </c>
      <c r="E2015" s="117"/>
    </row>
    <row r="2016" spans="2:5" s="129" customFormat="1">
      <c r="B2016" s="241">
        <v>43003</v>
      </c>
      <c r="C2016" s="242">
        <v>80</v>
      </c>
      <c r="D2016" s="157" t="s">
        <v>779</v>
      </c>
      <c r="E2016" s="117"/>
    </row>
    <row r="2017" spans="2:5" s="129" customFormat="1">
      <c r="B2017" s="241">
        <v>43003</v>
      </c>
      <c r="C2017" s="242">
        <v>84</v>
      </c>
      <c r="D2017" s="157" t="s">
        <v>779</v>
      </c>
      <c r="E2017" s="117"/>
    </row>
    <row r="2018" spans="2:5" s="129" customFormat="1">
      <c r="B2018" s="241">
        <v>43003</v>
      </c>
      <c r="C2018" s="242">
        <v>87</v>
      </c>
      <c r="D2018" s="157" t="s">
        <v>779</v>
      </c>
      <c r="E2018" s="117"/>
    </row>
    <row r="2019" spans="2:5" s="129" customFormat="1">
      <c r="B2019" s="241">
        <v>43003</v>
      </c>
      <c r="C2019" s="242">
        <v>90</v>
      </c>
      <c r="D2019" s="157" t="s">
        <v>779</v>
      </c>
      <c r="E2019" s="117"/>
    </row>
    <row r="2020" spans="2:5" s="129" customFormat="1">
      <c r="B2020" s="241">
        <v>43003</v>
      </c>
      <c r="C2020" s="242">
        <v>90</v>
      </c>
      <c r="D2020" s="157" t="s">
        <v>779</v>
      </c>
      <c r="E2020" s="117"/>
    </row>
    <row r="2021" spans="2:5" s="129" customFormat="1">
      <c r="B2021" s="241">
        <v>43003</v>
      </c>
      <c r="C2021" s="242">
        <v>90</v>
      </c>
      <c r="D2021" s="157" t="s">
        <v>779</v>
      </c>
      <c r="E2021" s="117"/>
    </row>
    <row r="2022" spans="2:5" s="129" customFormat="1">
      <c r="B2022" s="241">
        <v>43003</v>
      </c>
      <c r="C2022" s="242">
        <v>90</v>
      </c>
      <c r="D2022" s="157" t="s">
        <v>779</v>
      </c>
      <c r="E2022" s="117"/>
    </row>
    <row r="2023" spans="2:5" s="129" customFormat="1">
      <c r="B2023" s="241">
        <v>43003</v>
      </c>
      <c r="C2023" s="242">
        <v>90</v>
      </c>
      <c r="D2023" s="157" t="s">
        <v>779</v>
      </c>
      <c r="E2023" s="117"/>
    </row>
    <row r="2024" spans="2:5" s="129" customFormat="1">
      <c r="B2024" s="241">
        <v>43003</v>
      </c>
      <c r="C2024" s="242">
        <v>90</v>
      </c>
      <c r="D2024" s="157" t="s">
        <v>779</v>
      </c>
      <c r="E2024" s="117"/>
    </row>
    <row r="2025" spans="2:5" s="129" customFormat="1">
      <c r="B2025" s="241">
        <v>43003</v>
      </c>
      <c r="C2025" s="242">
        <v>90</v>
      </c>
      <c r="D2025" s="157" t="s">
        <v>779</v>
      </c>
      <c r="E2025" s="117"/>
    </row>
    <row r="2026" spans="2:5" s="129" customFormat="1">
      <c r="B2026" s="241">
        <v>43003</v>
      </c>
      <c r="C2026" s="242">
        <v>90</v>
      </c>
      <c r="D2026" s="157" t="s">
        <v>779</v>
      </c>
      <c r="E2026" s="117"/>
    </row>
    <row r="2027" spans="2:5" s="129" customFormat="1">
      <c r="B2027" s="241">
        <v>43003</v>
      </c>
      <c r="C2027" s="242">
        <v>90</v>
      </c>
      <c r="D2027" s="157" t="s">
        <v>779</v>
      </c>
      <c r="E2027" s="117"/>
    </row>
    <row r="2028" spans="2:5" s="129" customFormat="1">
      <c r="B2028" s="241">
        <v>43003</v>
      </c>
      <c r="C2028" s="242">
        <v>90</v>
      </c>
      <c r="D2028" s="157" t="s">
        <v>779</v>
      </c>
      <c r="E2028" s="117"/>
    </row>
    <row r="2029" spans="2:5" s="129" customFormat="1">
      <c r="B2029" s="241">
        <v>43003</v>
      </c>
      <c r="C2029" s="242">
        <v>95.5</v>
      </c>
      <c r="D2029" s="157" t="s">
        <v>779</v>
      </c>
      <c r="E2029" s="117"/>
    </row>
    <row r="2030" spans="2:5" s="129" customFormat="1">
      <c r="B2030" s="241">
        <v>43003</v>
      </c>
      <c r="C2030" s="242">
        <v>97</v>
      </c>
      <c r="D2030" s="157" t="s">
        <v>780</v>
      </c>
      <c r="E2030" s="117"/>
    </row>
    <row r="2031" spans="2:5" s="129" customFormat="1">
      <c r="B2031" s="241">
        <v>43003</v>
      </c>
      <c r="C2031" s="242">
        <v>179</v>
      </c>
      <c r="D2031" s="157" t="s">
        <v>779</v>
      </c>
      <c r="E2031" s="117"/>
    </row>
    <row r="2032" spans="2:5" s="129" customFormat="1">
      <c r="B2032" s="241">
        <v>43003</v>
      </c>
      <c r="C2032" s="242">
        <v>194</v>
      </c>
      <c r="D2032" s="157" t="s">
        <v>780</v>
      </c>
      <c r="E2032" s="117"/>
    </row>
    <row r="2033" spans="2:5" s="129" customFormat="1">
      <c r="B2033" s="241">
        <v>43003</v>
      </c>
      <c r="C2033" s="242">
        <v>240.62</v>
      </c>
      <c r="D2033" s="157" t="s">
        <v>779</v>
      </c>
      <c r="E2033" s="117"/>
    </row>
    <row r="2034" spans="2:5" s="129" customFormat="1">
      <c r="B2034" s="241">
        <v>43003</v>
      </c>
      <c r="C2034" s="242">
        <v>1000</v>
      </c>
      <c r="D2034" s="157" t="s">
        <v>779</v>
      </c>
      <c r="E2034" s="117"/>
    </row>
    <row r="2035" spans="2:5" s="129" customFormat="1">
      <c r="B2035" s="241">
        <v>43003</v>
      </c>
      <c r="C2035" s="242">
        <v>1998.2</v>
      </c>
      <c r="D2035" s="157" t="s">
        <v>780</v>
      </c>
      <c r="E2035" s="117"/>
    </row>
    <row r="2036" spans="2:5" s="129" customFormat="1">
      <c r="B2036" s="241">
        <v>43003</v>
      </c>
      <c r="C2036" s="242">
        <v>4500</v>
      </c>
      <c r="D2036" s="157" t="s">
        <v>779</v>
      </c>
      <c r="E2036" s="117"/>
    </row>
    <row r="2037" spans="2:5" s="129" customFormat="1">
      <c r="B2037" s="241">
        <v>43004</v>
      </c>
      <c r="C2037" s="242">
        <v>0.08</v>
      </c>
      <c r="D2037" s="157" t="s">
        <v>779</v>
      </c>
      <c r="E2037" s="117"/>
    </row>
    <row r="2038" spans="2:5" s="129" customFormat="1">
      <c r="B2038" s="241">
        <v>43004</v>
      </c>
      <c r="C2038" s="242">
        <v>0.12</v>
      </c>
      <c r="D2038" s="157" t="s">
        <v>779</v>
      </c>
      <c r="E2038" s="117"/>
    </row>
    <row r="2039" spans="2:5" s="129" customFormat="1">
      <c r="B2039" s="241">
        <v>43004</v>
      </c>
      <c r="C2039" s="242">
        <v>0.32</v>
      </c>
      <c r="D2039" s="157" t="s">
        <v>780</v>
      </c>
      <c r="E2039" s="117"/>
    </row>
    <row r="2040" spans="2:5" s="129" customFormat="1">
      <c r="B2040" s="241">
        <v>43004</v>
      </c>
      <c r="C2040" s="242">
        <v>0.34</v>
      </c>
      <c r="D2040" s="157" t="s">
        <v>780</v>
      </c>
      <c r="E2040" s="117"/>
    </row>
    <row r="2041" spans="2:5" s="129" customFormat="1">
      <c r="B2041" s="241">
        <v>43004</v>
      </c>
      <c r="C2041" s="242">
        <v>0.38</v>
      </c>
      <c r="D2041" s="157" t="s">
        <v>779</v>
      </c>
      <c r="E2041" s="117"/>
    </row>
    <row r="2042" spans="2:5" s="129" customFormat="1">
      <c r="B2042" s="241">
        <v>43004</v>
      </c>
      <c r="C2042" s="242">
        <v>0.38</v>
      </c>
      <c r="D2042" s="157" t="s">
        <v>779</v>
      </c>
      <c r="E2042" s="117"/>
    </row>
    <row r="2043" spans="2:5" s="129" customFormat="1">
      <c r="B2043" s="241">
        <v>43004</v>
      </c>
      <c r="C2043" s="242">
        <v>0.5</v>
      </c>
      <c r="D2043" s="157" t="s">
        <v>779</v>
      </c>
      <c r="E2043" s="117"/>
    </row>
    <row r="2044" spans="2:5" s="129" customFormat="1">
      <c r="B2044" s="241">
        <v>43004</v>
      </c>
      <c r="C2044" s="242">
        <v>0.68</v>
      </c>
      <c r="D2044" s="157" t="s">
        <v>779</v>
      </c>
      <c r="E2044" s="117"/>
    </row>
    <row r="2045" spans="2:5" s="129" customFormat="1">
      <c r="B2045" s="241">
        <v>43004</v>
      </c>
      <c r="C2045" s="242">
        <v>0.8</v>
      </c>
      <c r="D2045" s="157" t="s">
        <v>779</v>
      </c>
      <c r="E2045" s="117"/>
    </row>
    <row r="2046" spans="2:5" s="129" customFormat="1">
      <c r="B2046" s="241">
        <v>43004</v>
      </c>
      <c r="C2046" s="242">
        <v>1</v>
      </c>
      <c r="D2046" s="157" t="s">
        <v>779</v>
      </c>
      <c r="E2046" s="117"/>
    </row>
    <row r="2047" spans="2:5" s="129" customFormat="1">
      <c r="B2047" s="241">
        <v>43004</v>
      </c>
      <c r="C2047" s="242">
        <v>1.1200000000000001</v>
      </c>
      <c r="D2047" s="157" t="s">
        <v>779</v>
      </c>
      <c r="E2047" s="117"/>
    </row>
    <row r="2048" spans="2:5" s="129" customFormat="1">
      <c r="B2048" s="241">
        <v>43004</v>
      </c>
      <c r="C2048" s="242">
        <v>1.23</v>
      </c>
      <c r="D2048" s="157" t="s">
        <v>779</v>
      </c>
      <c r="E2048" s="117"/>
    </row>
    <row r="2049" spans="2:5" s="129" customFormat="1">
      <c r="B2049" s="241">
        <v>43004</v>
      </c>
      <c r="C2049" s="242">
        <v>1.5</v>
      </c>
      <c r="D2049" s="157" t="s">
        <v>779</v>
      </c>
      <c r="E2049" s="117"/>
    </row>
    <row r="2050" spans="2:5" s="129" customFormat="1">
      <c r="B2050" s="241">
        <v>43004</v>
      </c>
      <c r="C2050" s="242">
        <v>1.65</v>
      </c>
      <c r="D2050" s="157" t="s">
        <v>779</v>
      </c>
      <c r="E2050" s="117"/>
    </row>
    <row r="2051" spans="2:5" s="129" customFormat="1">
      <c r="B2051" s="241">
        <v>43004</v>
      </c>
      <c r="C2051" s="242">
        <v>1.8</v>
      </c>
      <c r="D2051" s="157" t="s">
        <v>779</v>
      </c>
      <c r="E2051" s="117"/>
    </row>
    <row r="2052" spans="2:5" s="129" customFormat="1">
      <c r="B2052" s="241">
        <v>43004</v>
      </c>
      <c r="C2052" s="242">
        <v>2</v>
      </c>
      <c r="D2052" s="157" t="s">
        <v>779</v>
      </c>
      <c r="E2052" s="117"/>
    </row>
    <row r="2053" spans="2:5" s="129" customFormat="1">
      <c r="B2053" s="241">
        <v>43004</v>
      </c>
      <c r="C2053" s="242">
        <v>2.73</v>
      </c>
      <c r="D2053" s="157" t="s">
        <v>779</v>
      </c>
      <c r="E2053" s="117"/>
    </row>
    <row r="2054" spans="2:5" s="129" customFormat="1">
      <c r="B2054" s="241">
        <v>43004</v>
      </c>
      <c r="C2054" s="242">
        <v>3.25</v>
      </c>
      <c r="D2054" s="157" t="s">
        <v>779</v>
      </c>
      <c r="E2054" s="117"/>
    </row>
    <row r="2055" spans="2:5" s="129" customFormat="1">
      <c r="B2055" s="241">
        <v>43004</v>
      </c>
      <c r="C2055" s="242">
        <v>3.5</v>
      </c>
      <c r="D2055" s="157" t="s">
        <v>779</v>
      </c>
      <c r="E2055" s="117"/>
    </row>
    <row r="2056" spans="2:5" s="129" customFormat="1">
      <c r="B2056" s="241">
        <v>43004</v>
      </c>
      <c r="C2056" s="242">
        <v>4</v>
      </c>
      <c r="D2056" s="157" t="s">
        <v>779</v>
      </c>
      <c r="E2056" s="117"/>
    </row>
    <row r="2057" spans="2:5" s="129" customFormat="1">
      <c r="B2057" s="241">
        <v>43004</v>
      </c>
      <c r="C2057" s="242">
        <v>4.32</v>
      </c>
      <c r="D2057" s="157" t="s">
        <v>779</v>
      </c>
      <c r="E2057" s="117"/>
    </row>
    <row r="2058" spans="2:5" s="129" customFormat="1">
      <c r="B2058" s="241">
        <v>43004</v>
      </c>
      <c r="C2058" s="242">
        <v>5</v>
      </c>
      <c r="D2058" s="157" t="s">
        <v>779</v>
      </c>
      <c r="E2058" s="117"/>
    </row>
    <row r="2059" spans="2:5" s="129" customFormat="1">
      <c r="B2059" s="241">
        <v>43004</v>
      </c>
      <c r="C2059" s="242">
        <v>5</v>
      </c>
      <c r="D2059" s="157" t="s">
        <v>779</v>
      </c>
      <c r="E2059" s="117"/>
    </row>
    <row r="2060" spans="2:5" s="129" customFormat="1">
      <c r="B2060" s="241">
        <v>43004</v>
      </c>
      <c r="C2060" s="242">
        <v>5.35</v>
      </c>
      <c r="D2060" s="157" t="s">
        <v>779</v>
      </c>
      <c r="E2060" s="117"/>
    </row>
    <row r="2061" spans="2:5" s="129" customFormat="1">
      <c r="B2061" s="241">
        <v>43004</v>
      </c>
      <c r="C2061" s="242">
        <v>5.6</v>
      </c>
      <c r="D2061" s="157" t="s">
        <v>779</v>
      </c>
      <c r="E2061" s="117"/>
    </row>
    <row r="2062" spans="2:5" s="129" customFormat="1">
      <c r="B2062" s="241">
        <v>43004</v>
      </c>
      <c r="C2062" s="242">
        <v>5.68</v>
      </c>
      <c r="D2062" s="157" t="s">
        <v>779</v>
      </c>
      <c r="E2062" s="117"/>
    </row>
    <row r="2063" spans="2:5" s="129" customFormat="1">
      <c r="B2063" s="241">
        <v>43004</v>
      </c>
      <c r="C2063" s="242">
        <v>5.8</v>
      </c>
      <c r="D2063" s="157" t="s">
        <v>779</v>
      </c>
      <c r="E2063" s="117"/>
    </row>
    <row r="2064" spans="2:5" s="129" customFormat="1">
      <c r="B2064" s="241">
        <v>43004</v>
      </c>
      <c r="C2064" s="242">
        <v>6</v>
      </c>
      <c r="D2064" s="157" t="s">
        <v>779</v>
      </c>
      <c r="E2064" s="117"/>
    </row>
    <row r="2065" spans="2:5" s="129" customFormat="1">
      <c r="B2065" s="241">
        <v>43004</v>
      </c>
      <c r="C2065" s="242">
        <v>6</v>
      </c>
      <c r="D2065" s="157" t="s">
        <v>779</v>
      </c>
      <c r="E2065" s="117"/>
    </row>
    <row r="2066" spans="2:5" s="129" customFormat="1">
      <c r="B2066" s="241">
        <v>43004</v>
      </c>
      <c r="C2066" s="242">
        <v>6</v>
      </c>
      <c r="D2066" s="157" t="s">
        <v>779</v>
      </c>
      <c r="E2066" s="117"/>
    </row>
    <row r="2067" spans="2:5" s="129" customFormat="1">
      <c r="B2067" s="241">
        <v>43004</v>
      </c>
      <c r="C2067" s="242">
        <v>6.72</v>
      </c>
      <c r="D2067" s="157" t="s">
        <v>779</v>
      </c>
      <c r="E2067" s="117"/>
    </row>
    <row r="2068" spans="2:5" s="129" customFormat="1">
      <c r="B2068" s="241">
        <v>43004</v>
      </c>
      <c r="C2068" s="242">
        <v>7</v>
      </c>
      <c r="D2068" s="157" t="s">
        <v>779</v>
      </c>
      <c r="E2068" s="117"/>
    </row>
    <row r="2069" spans="2:5" s="129" customFormat="1">
      <c r="B2069" s="241">
        <v>43004</v>
      </c>
      <c r="C2069" s="242">
        <v>7</v>
      </c>
      <c r="D2069" s="157" t="s">
        <v>779</v>
      </c>
      <c r="E2069" s="117"/>
    </row>
    <row r="2070" spans="2:5" s="129" customFormat="1">
      <c r="B2070" s="241">
        <v>43004</v>
      </c>
      <c r="C2070" s="242">
        <v>7</v>
      </c>
      <c r="D2070" s="157" t="s">
        <v>779</v>
      </c>
      <c r="E2070" s="117"/>
    </row>
    <row r="2071" spans="2:5" s="129" customFormat="1">
      <c r="B2071" s="241">
        <v>43004</v>
      </c>
      <c r="C2071" s="242">
        <v>7.43</v>
      </c>
      <c r="D2071" s="157" t="s">
        <v>779</v>
      </c>
      <c r="E2071" s="117"/>
    </row>
    <row r="2072" spans="2:5" s="129" customFormat="1">
      <c r="B2072" s="241">
        <v>43004</v>
      </c>
      <c r="C2072" s="242">
        <v>8</v>
      </c>
      <c r="D2072" s="157" t="s">
        <v>779</v>
      </c>
      <c r="E2072" s="117"/>
    </row>
    <row r="2073" spans="2:5" s="129" customFormat="1">
      <c r="B2073" s="241">
        <v>43004</v>
      </c>
      <c r="C2073" s="242">
        <v>8.1199999999999992</v>
      </c>
      <c r="D2073" s="157" t="s">
        <v>779</v>
      </c>
      <c r="E2073" s="117"/>
    </row>
    <row r="2074" spans="2:5" s="129" customFormat="1">
      <c r="B2074" s="241">
        <v>43004</v>
      </c>
      <c r="C2074" s="242">
        <v>8.25</v>
      </c>
      <c r="D2074" s="157" t="s">
        <v>779</v>
      </c>
      <c r="E2074" s="117"/>
    </row>
    <row r="2075" spans="2:5" s="129" customFormat="1">
      <c r="B2075" s="241">
        <v>43004</v>
      </c>
      <c r="C2075" s="242">
        <v>8.5</v>
      </c>
      <c r="D2075" s="157" t="s">
        <v>779</v>
      </c>
      <c r="E2075" s="117"/>
    </row>
    <row r="2076" spans="2:5" s="129" customFormat="1">
      <c r="B2076" s="241">
        <v>43004</v>
      </c>
      <c r="C2076" s="242">
        <v>9.1999999999999993</v>
      </c>
      <c r="D2076" s="157" t="s">
        <v>779</v>
      </c>
      <c r="E2076" s="117"/>
    </row>
    <row r="2077" spans="2:5" s="129" customFormat="1">
      <c r="B2077" s="241">
        <v>43004</v>
      </c>
      <c r="C2077" s="242">
        <v>9.1999999999999993</v>
      </c>
      <c r="D2077" s="157" t="s">
        <v>779</v>
      </c>
      <c r="E2077" s="117"/>
    </row>
    <row r="2078" spans="2:5" s="129" customFormat="1">
      <c r="B2078" s="241">
        <v>43004</v>
      </c>
      <c r="C2078" s="242">
        <v>9.25</v>
      </c>
      <c r="D2078" s="157" t="s">
        <v>779</v>
      </c>
      <c r="E2078" s="117"/>
    </row>
    <row r="2079" spans="2:5" s="129" customFormat="1">
      <c r="B2079" s="241">
        <v>43004</v>
      </c>
      <c r="C2079" s="242">
        <v>10</v>
      </c>
      <c r="D2079" s="157" t="s">
        <v>779</v>
      </c>
      <c r="E2079" s="117"/>
    </row>
    <row r="2080" spans="2:5" s="129" customFormat="1">
      <c r="B2080" s="241">
        <v>43004</v>
      </c>
      <c r="C2080" s="242">
        <v>10</v>
      </c>
      <c r="D2080" s="157" t="s">
        <v>779</v>
      </c>
      <c r="E2080" s="117"/>
    </row>
    <row r="2081" spans="2:5" s="129" customFormat="1">
      <c r="B2081" s="241">
        <v>43004</v>
      </c>
      <c r="C2081" s="242">
        <v>10</v>
      </c>
      <c r="D2081" s="157" t="s">
        <v>779</v>
      </c>
      <c r="E2081" s="117"/>
    </row>
    <row r="2082" spans="2:5" s="129" customFormat="1">
      <c r="B2082" s="241">
        <v>43004</v>
      </c>
      <c r="C2082" s="242">
        <v>10</v>
      </c>
      <c r="D2082" s="157" t="s">
        <v>779</v>
      </c>
      <c r="E2082" s="117"/>
    </row>
    <row r="2083" spans="2:5" s="129" customFormat="1">
      <c r="B2083" s="241">
        <v>43004</v>
      </c>
      <c r="C2083" s="242">
        <v>10</v>
      </c>
      <c r="D2083" s="157" t="s">
        <v>779</v>
      </c>
      <c r="E2083" s="117"/>
    </row>
    <row r="2084" spans="2:5" s="129" customFormat="1">
      <c r="B2084" s="241">
        <v>43004</v>
      </c>
      <c r="C2084" s="242">
        <v>10</v>
      </c>
      <c r="D2084" s="157" t="s">
        <v>779</v>
      </c>
      <c r="E2084" s="117"/>
    </row>
    <row r="2085" spans="2:5" s="129" customFormat="1">
      <c r="B2085" s="241">
        <v>43004</v>
      </c>
      <c r="C2085" s="242">
        <v>10</v>
      </c>
      <c r="D2085" s="157" t="s">
        <v>779</v>
      </c>
      <c r="E2085" s="117"/>
    </row>
    <row r="2086" spans="2:5" s="129" customFormat="1">
      <c r="B2086" s="241">
        <v>43004</v>
      </c>
      <c r="C2086" s="242">
        <v>10</v>
      </c>
      <c r="D2086" s="157" t="s">
        <v>779</v>
      </c>
      <c r="E2086" s="117"/>
    </row>
    <row r="2087" spans="2:5" s="129" customFormat="1">
      <c r="B2087" s="241">
        <v>43004</v>
      </c>
      <c r="C2087" s="242">
        <v>10</v>
      </c>
      <c r="D2087" s="157" t="s">
        <v>779</v>
      </c>
      <c r="E2087" s="117"/>
    </row>
    <row r="2088" spans="2:5" s="129" customFormat="1">
      <c r="B2088" s="241">
        <v>43004</v>
      </c>
      <c r="C2088" s="242">
        <v>10.029999999999999</v>
      </c>
      <c r="D2088" s="157" t="s">
        <v>779</v>
      </c>
      <c r="E2088" s="117"/>
    </row>
    <row r="2089" spans="2:5" s="129" customFormat="1">
      <c r="B2089" s="241">
        <v>43004</v>
      </c>
      <c r="C2089" s="242">
        <v>11.6</v>
      </c>
      <c r="D2089" s="157" t="s">
        <v>779</v>
      </c>
      <c r="E2089" s="117"/>
    </row>
    <row r="2090" spans="2:5" s="129" customFormat="1">
      <c r="B2090" s="241">
        <v>43004</v>
      </c>
      <c r="C2090" s="242">
        <v>12.63</v>
      </c>
      <c r="D2090" s="157" t="s">
        <v>779</v>
      </c>
      <c r="E2090" s="117"/>
    </row>
    <row r="2091" spans="2:5" s="129" customFormat="1">
      <c r="B2091" s="241">
        <v>43004</v>
      </c>
      <c r="C2091" s="242">
        <v>13.2</v>
      </c>
      <c r="D2091" s="157" t="s">
        <v>779</v>
      </c>
      <c r="E2091" s="117"/>
    </row>
    <row r="2092" spans="2:5" s="129" customFormat="1">
      <c r="B2092" s="241">
        <v>43004</v>
      </c>
      <c r="C2092" s="242">
        <v>13.45</v>
      </c>
      <c r="D2092" s="157" t="s">
        <v>779</v>
      </c>
      <c r="E2092" s="117"/>
    </row>
    <row r="2093" spans="2:5" s="129" customFormat="1">
      <c r="B2093" s="241">
        <v>43004</v>
      </c>
      <c r="C2093" s="242">
        <v>14</v>
      </c>
      <c r="D2093" s="157" t="s">
        <v>779</v>
      </c>
      <c r="E2093" s="117"/>
    </row>
    <row r="2094" spans="2:5" s="129" customFormat="1">
      <c r="B2094" s="241">
        <v>43004</v>
      </c>
      <c r="C2094" s="242">
        <v>14</v>
      </c>
      <c r="D2094" s="157" t="s">
        <v>779</v>
      </c>
      <c r="E2094" s="117"/>
    </row>
    <row r="2095" spans="2:5" s="129" customFormat="1">
      <c r="B2095" s="241">
        <v>43004</v>
      </c>
      <c r="C2095" s="242">
        <v>14.53</v>
      </c>
      <c r="D2095" s="157" t="s">
        <v>779</v>
      </c>
      <c r="E2095" s="117"/>
    </row>
    <row r="2096" spans="2:5" s="129" customFormat="1">
      <c r="B2096" s="241">
        <v>43004</v>
      </c>
      <c r="C2096" s="242">
        <v>15</v>
      </c>
      <c r="D2096" s="157" t="s">
        <v>779</v>
      </c>
      <c r="E2096" s="117"/>
    </row>
    <row r="2097" spans="2:5" s="129" customFormat="1">
      <c r="B2097" s="241">
        <v>43004</v>
      </c>
      <c r="C2097" s="242">
        <v>15.39</v>
      </c>
      <c r="D2097" s="157" t="s">
        <v>779</v>
      </c>
      <c r="E2097" s="117"/>
    </row>
    <row r="2098" spans="2:5" s="129" customFormat="1">
      <c r="B2098" s="241">
        <v>43004</v>
      </c>
      <c r="C2098" s="242">
        <v>17</v>
      </c>
      <c r="D2098" s="157" t="s">
        <v>779</v>
      </c>
      <c r="E2098" s="117"/>
    </row>
    <row r="2099" spans="2:5" s="129" customFormat="1">
      <c r="B2099" s="241">
        <v>43004</v>
      </c>
      <c r="C2099" s="242">
        <v>17.77</v>
      </c>
      <c r="D2099" s="157" t="s">
        <v>779</v>
      </c>
      <c r="E2099" s="117"/>
    </row>
    <row r="2100" spans="2:5" s="129" customFormat="1">
      <c r="B2100" s="241">
        <v>43004</v>
      </c>
      <c r="C2100" s="242">
        <v>18.93</v>
      </c>
      <c r="D2100" s="157" t="s">
        <v>779</v>
      </c>
      <c r="E2100" s="117"/>
    </row>
    <row r="2101" spans="2:5" s="129" customFormat="1">
      <c r="B2101" s="241">
        <v>43004</v>
      </c>
      <c r="C2101" s="242">
        <v>19.98</v>
      </c>
      <c r="D2101" s="157" t="s">
        <v>779</v>
      </c>
      <c r="E2101" s="117"/>
    </row>
    <row r="2102" spans="2:5" s="129" customFormat="1">
      <c r="B2102" s="241">
        <v>43004</v>
      </c>
      <c r="C2102" s="242">
        <v>20</v>
      </c>
      <c r="D2102" s="157" t="s">
        <v>779</v>
      </c>
      <c r="E2102" s="117"/>
    </row>
    <row r="2103" spans="2:5" s="129" customFormat="1">
      <c r="B2103" s="241">
        <v>43004</v>
      </c>
      <c r="C2103" s="242">
        <v>20</v>
      </c>
      <c r="D2103" s="157" t="s">
        <v>779</v>
      </c>
      <c r="E2103" s="117"/>
    </row>
    <row r="2104" spans="2:5" s="129" customFormat="1">
      <c r="B2104" s="241">
        <v>43004</v>
      </c>
      <c r="C2104" s="242">
        <v>22.17</v>
      </c>
      <c r="D2104" s="157" t="s">
        <v>779</v>
      </c>
      <c r="E2104" s="117"/>
    </row>
    <row r="2105" spans="2:5" s="129" customFormat="1">
      <c r="B2105" s="241">
        <v>43004</v>
      </c>
      <c r="C2105" s="242">
        <v>23</v>
      </c>
      <c r="D2105" s="157" t="s">
        <v>779</v>
      </c>
      <c r="E2105" s="117"/>
    </row>
    <row r="2106" spans="2:5" s="129" customFormat="1">
      <c r="B2106" s="241">
        <v>43004</v>
      </c>
      <c r="C2106" s="242">
        <v>23</v>
      </c>
      <c r="D2106" s="157" t="s">
        <v>779</v>
      </c>
      <c r="E2106" s="117"/>
    </row>
    <row r="2107" spans="2:5" s="129" customFormat="1">
      <c r="B2107" s="241">
        <v>43004</v>
      </c>
      <c r="C2107" s="242">
        <v>23</v>
      </c>
      <c r="D2107" s="157" t="s">
        <v>779</v>
      </c>
      <c r="E2107" s="117"/>
    </row>
    <row r="2108" spans="2:5" s="129" customFormat="1">
      <c r="B2108" s="241">
        <v>43004</v>
      </c>
      <c r="C2108" s="242">
        <v>23</v>
      </c>
      <c r="D2108" s="157" t="s">
        <v>779</v>
      </c>
      <c r="E2108" s="117"/>
    </row>
    <row r="2109" spans="2:5" s="129" customFormat="1">
      <c r="B2109" s="241">
        <v>43004</v>
      </c>
      <c r="C2109" s="242">
        <v>25</v>
      </c>
      <c r="D2109" s="157" t="s">
        <v>779</v>
      </c>
      <c r="E2109" s="117"/>
    </row>
    <row r="2110" spans="2:5" s="129" customFormat="1">
      <c r="B2110" s="241">
        <v>43004</v>
      </c>
      <c r="C2110" s="242">
        <v>25</v>
      </c>
      <c r="D2110" s="157" t="s">
        <v>779</v>
      </c>
      <c r="E2110" s="117"/>
    </row>
    <row r="2111" spans="2:5" s="129" customFormat="1">
      <c r="B2111" s="241">
        <v>43004</v>
      </c>
      <c r="C2111" s="242">
        <v>25</v>
      </c>
      <c r="D2111" s="157" t="s">
        <v>779</v>
      </c>
      <c r="E2111" s="117"/>
    </row>
    <row r="2112" spans="2:5" s="129" customFormat="1">
      <c r="B2112" s="241">
        <v>43004</v>
      </c>
      <c r="C2112" s="242">
        <v>25.5</v>
      </c>
      <c r="D2112" s="157" t="s">
        <v>779</v>
      </c>
      <c r="E2112" s="117"/>
    </row>
    <row r="2113" spans="2:5" s="129" customFormat="1">
      <c r="B2113" s="241">
        <v>43004</v>
      </c>
      <c r="C2113" s="242">
        <v>27</v>
      </c>
      <c r="D2113" s="157" t="s">
        <v>779</v>
      </c>
      <c r="E2113" s="117"/>
    </row>
    <row r="2114" spans="2:5" s="129" customFormat="1">
      <c r="B2114" s="241">
        <v>43004</v>
      </c>
      <c r="C2114" s="242">
        <v>30</v>
      </c>
      <c r="D2114" s="157" t="s">
        <v>779</v>
      </c>
      <c r="E2114" s="117"/>
    </row>
    <row r="2115" spans="2:5" s="129" customFormat="1">
      <c r="B2115" s="241">
        <v>43004</v>
      </c>
      <c r="C2115" s="242">
        <v>34.33</v>
      </c>
      <c r="D2115" s="157" t="s">
        <v>779</v>
      </c>
      <c r="E2115" s="117"/>
    </row>
    <row r="2116" spans="2:5" s="129" customFormat="1">
      <c r="B2116" s="241">
        <v>43004</v>
      </c>
      <c r="C2116" s="242">
        <v>37.5</v>
      </c>
      <c r="D2116" s="157" t="s">
        <v>779</v>
      </c>
      <c r="E2116" s="117"/>
    </row>
    <row r="2117" spans="2:5" s="129" customFormat="1">
      <c r="B2117" s="241">
        <v>43004</v>
      </c>
      <c r="C2117" s="242">
        <v>38.450000000000003</v>
      </c>
      <c r="D2117" s="157" t="s">
        <v>779</v>
      </c>
      <c r="E2117" s="117"/>
    </row>
    <row r="2118" spans="2:5" s="129" customFormat="1">
      <c r="B2118" s="241">
        <v>43004</v>
      </c>
      <c r="C2118" s="242">
        <v>39.5</v>
      </c>
      <c r="D2118" s="157" t="s">
        <v>779</v>
      </c>
      <c r="E2118" s="117"/>
    </row>
    <row r="2119" spans="2:5" s="129" customFormat="1">
      <c r="B2119" s="241">
        <v>43004</v>
      </c>
      <c r="C2119" s="242">
        <v>40</v>
      </c>
      <c r="D2119" s="157" t="s">
        <v>779</v>
      </c>
      <c r="E2119" s="117"/>
    </row>
    <row r="2120" spans="2:5" s="129" customFormat="1">
      <c r="B2120" s="241">
        <v>43004</v>
      </c>
      <c r="C2120" s="242">
        <v>44</v>
      </c>
      <c r="D2120" s="157" t="s">
        <v>779</v>
      </c>
      <c r="E2120" s="117"/>
    </row>
    <row r="2121" spans="2:5" s="129" customFormat="1">
      <c r="B2121" s="241">
        <v>43004</v>
      </c>
      <c r="C2121" s="242">
        <v>44</v>
      </c>
      <c r="D2121" s="157" t="s">
        <v>779</v>
      </c>
      <c r="E2121" s="117"/>
    </row>
    <row r="2122" spans="2:5" s="129" customFormat="1">
      <c r="B2122" s="241">
        <v>43004</v>
      </c>
      <c r="C2122" s="242">
        <v>44</v>
      </c>
      <c r="D2122" s="157" t="s">
        <v>779</v>
      </c>
      <c r="E2122" s="117"/>
    </row>
    <row r="2123" spans="2:5" s="129" customFormat="1">
      <c r="B2123" s="241">
        <v>43004</v>
      </c>
      <c r="C2123" s="242">
        <v>45.4</v>
      </c>
      <c r="D2123" s="157" t="s">
        <v>779</v>
      </c>
      <c r="E2123" s="117"/>
    </row>
    <row r="2124" spans="2:5" s="129" customFormat="1">
      <c r="B2124" s="241">
        <v>43004</v>
      </c>
      <c r="C2124" s="242">
        <v>48.8</v>
      </c>
      <c r="D2124" s="157" t="s">
        <v>779</v>
      </c>
      <c r="E2124" s="117"/>
    </row>
    <row r="2125" spans="2:5" s="129" customFormat="1">
      <c r="B2125" s="241">
        <v>43004</v>
      </c>
      <c r="C2125" s="242">
        <v>50</v>
      </c>
      <c r="D2125" s="157" t="s">
        <v>779</v>
      </c>
      <c r="E2125" s="117"/>
    </row>
    <row r="2126" spans="2:5" s="129" customFormat="1">
      <c r="B2126" s="241">
        <v>43004</v>
      </c>
      <c r="C2126" s="242">
        <v>50</v>
      </c>
      <c r="D2126" s="157" t="s">
        <v>779</v>
      </c>
      <c r="E2126" s="117"/>
    </row>
    <row r="2127" spans="2:5" s="129" customFormat="1">
      <c r="B2127" s="241">
        <v>43004</v>
      </c>
      <c r="C2127" s="242">
        <v>50</v>
      </c>
      <c r="D2127" s="157" t="s">
        <v>779</v>
      </c>
      <c r="E2127" s="117"/>
    </row>
    <row r="2128" spans="2:5" s="129" customFormat="1">
      <c r="B2128" s="241">
        <v>43004</v>
      </c>
      <c r="C2128" s="242">
        <v>56</v>
      </c>
      <c r="D2128" s="157" t="s">
        <v>779</v>
      </c>
      <c r="E2128" s="117"/>
    </row>
    <row r="2129" spans="2:5" s="129" customFormat="1">
      <c r="B2129" s="241">
        <v>43004</v>
      </c>
      <c r="C2129" s="242">
        <v>60</v>
      </c>
      <c r="D2129" s="157" t="s">
        <v>779</v>
      </c>
      <c r="E2129" s="117"/>
    </row>
    <row r="2130" spans="2:5" s="129" customFormat="1">
      <c r="B2130" s="241">
        <v>43004</v>
      </c>
      <c r="C2130" s="242">
        <v>65</v>
      </c>
      <c r="D2130" s="157" t="s">
        <v>779</v>
      </c>
      <c r="E2130" s="117"/>
    </row>
    <row r="2131" spans="2:5" s="129" customFormat="1">
      <c r="B2131" s="241">
        <v>43004</v>
      </c>
      <c r="C2131" s="242">
        <v>70.5</v>
      </c>
      <c r="D2131" s="157" t="s">
        <v>779</v>
      </c>
      <c r="E2131" s="117"/>
    </row>
    <row r="2132" spans="2:5" s="129" customFormat="1">
      <c r="B2132" s="241">
        <v>43004</v>
      </c>
      <c r="C2132" s="242">
        <v>74</v>
      </c>
      <c r="D2132" s="157" t="s">
        <v>779</v>
      </c>
      <c r="E2132" s="117"/>
    </row>
    <row r="2133" spans="2:5" s="129" customFormat="1">
      <c r="B2133" s="241">
        <v>43004</v>
      </c>
      <c r="C2133" s="242">
        <v>80</v>
      </c>
      <c r="D2133" s="157" t="s">
        <v>779</v>
      </c>
      <c r="E2133" s="117"/>
    </row>
    <row r="2134" spans="2:5" s="129" customFormat="1">
      <c r="B2134" s="241">
        <v>43004</v>
      </c>
      <c r="C2134" s="242">
        <v>87.64</v>
      </c>
      <c r="D2134" s="157" t="s">
        <v>779</v>
      </c>
      <c r="E2134" s="117"/>
    </row>
    <row r="2135" spans="2:5" s="129" customFormat="1">
      <c r="B2135" s="241">
        <v>43004</v>
      </c>
      <c r="C2135" s="242">
        <v>89</v>
      </c>
      <c r="D2135" s="157" t="s">
        <v>779</v>
      </c>
      <c r="E2135" s="117"/>
    </row>
    <row r="2136" spans="2:5" s="129" customFormat="1">
      <c r="B2136" s="241">
        <v>43004</v>
      </c>
      <c r="C2136" s="242">
        <v>145.5</v>
      </c>
      <c r="D2136" s="243" t="s">
        <v>780</v>
      </c>
      <c r="E2136" s="117"/>
    </row>
    <row r="2137" spans="2:5" s="129" customFormat="1">
      <c r="B2137" s="241">
        <v>43005</v>
      </c>
      <c r="C2137" s="242">
        <v>7.0000000000000007E-2</v>
      </c>
      <c r="D2137" s="157" t="s">
        <v>779</v>
      </c>
      <c r="E2137" s="117"/>
    </row>
    <row r="2138" spans="2:5" s="129" customFormat="1">
      <c r="B2138" s="241">
        <v>43005</v>
      </c>
      <c r="C2138" s="242">
        <v>0.13</v>
      </c>
      <c r="D2138" s="157" t="s">
        <v>779</v>
      </c>
      <c r="E2138" s="117"/>
    </row>
    <row r="2139" spans="2:5" s="129" customFormat="1">
      <c r="B2139" s="241">
        <v>43005</v>
      </c>
      <c r="C2139" s="242">
        <v>0.2</v>
      </c>
      <c r="D2139" s="157" t="s">
        <v>779</v>
      </c>
      <c r="E2139" s="117"/>
    </row>
    <row r="2140" spans="2:5" s="129" customFormat="1">
      <c r="B2140" s="241">
        <v>43005</v>
      </c>
      <c r="C2140" s="242">
        <v>0.25</v>
      </c>
      <c r="D2140" s="157" t="s">
        <v>779</v>
      </c>
      <c r="E2140" s="117"/>
    </row>
    <row r="2141" spans="2:5" s="129" customFormat="1">
      <c r="B2141" s="241">
        <v>43005</v>
      </c>
      <c r="C2141" s="242">
        <v>0.34</v>
      </c>
      <c r="D2141" s="157" t="s">
        <v>779</v>
      </c>
      <c r="E2141" s="117"/>
    </row>
    <row r="2142" spans="2:5" s="129" customFormat="1">
      <c r="B2142" s="241">
        <v>43005</v>
      </c>
      <c r="C2142" s="242">
        <v>0.48</v>
      </c>
      <c r="D2142" s="243" t="s">
        <v>780</v>
      </c>
      <c r="E2142" s="117"/>
    </row>
    <row r="2143" spans="2:5" s="129" customFormat="1">
      <c r="B2143" s="241">
        <v>43005</v>
      </c>
      <c r="C2143" s="242">
        <v>0.5</v>
      </c>
      <c r="D2143" s="157" t="s">
        <v>779</v>
      </c>
      <c r="E2143" s="117"/>
    </row>
    <row r="2144" spans="2:5" s="129" customFormat="1">
      <c r="B2144" s="241">
        <v>43005</v>
      </c>
      <c r="C2144" s="242">
        <v>0.5</v>
      </c>
      <c r="D2144" s="157" t="s">
        <v>779</v>
      </c>
      <c r="E2144" s="117"/>
    </row>
    <row r="2145" spans="2:5" s="129" customFormat="1">
      <c r="B2145" s="241">
        <v>43005</v>
      </c>
      <c r="C2145" s="242">
        <v>0.5</v>
      </c>
      <c r="D2145" s="157" t="s">
        <v>779</v>
      </c>
      <c r="E2145" s="117"/>
    </row>
    <row r="2146" spans="2:5" s="129" customFormat="1">
      <c r="B2146" s="241">
        <v>43005</v>
      </c>
      <c r="C2146" s="242">
        <v>0.53</v>
      </c>
      <c r="D2146" s="157" t="s">
        <v>779</v>
      </c>
      <c r="E2146" s="117"/>
    </row>
    <row r="2147" spans="2:5" s="129" customFormat="1">
      <c r="B2147" s="241">
        <v>43005</v>
      </c>
      <c r="C2147" s="242">
        <v>1</v>
      </c>
      <c r="D2147" s="157" t="s">
        <v>779</v>
      </c>
      <c r="E2147" s="117"/>
    </row>
    <row r="2148" spans="2:5" s="129" customFormat="1">
      <c r="B2148" s="241">
        <v>43005</v>
      </c>
      <c r="C2148" s="242">
        <v>1</v>
      </c>
      <c r="D2148" s="157" t="s">
        <v>779</v>
      </c>
      <c r="E2148" s="117"/>
    </row>
    <row r="2149" spans="2:5" s="129" customFormat="1">
      <c r="B2149" s="241">
        <v>43005</v>
      </c>
      <c r="C2149" s="242">
        <v>1.1499999999999999</v>
      </c>
      <c r="D2149" s="157" t="s">
        <v>779</v>
      </c>
      <c r="E2149" s="117"/>
    </row>
    <row r="2150" spans="2:5" s="129" customFormat="1">
      <c r="B2150" s="241">
        <v>43005</v>
      </c>
      <c r="C2150" s="242">
        <v>1.25</v>
      </c>
      <c r="D2150" s="157" t="s">
        <v>779</v>
      </c>
      <c r="E2150" s="117"/>
    </row>
    <row r="2151" spans="2:5" s="129" customFormat="1">
      <c r="B2151" s="241">
        <v>43005</v>
      </c>
      <c r="C2151" s="242">
        <v>1.25</v>
      </c>
      <c r="D2151" s="157" t="s">
        <v>779</v>
      </c>
      <c r="E2151" s="117"/>
    </row>
    <row r="2152" spans="2:5" s="129" customFormat="1">
      <c r="B2152" s="241">
        <v>43005</v>
      </c>
      <c r="C2152" s="242">
        <v>1.25</v>
      </c>
      <c r="D2152" s="157" t="s">
        <v>779</v>
      </c>
      <c r="E2152" s="117"/>
    </row>
    <row r="2153" spans="2:5" s="129" customFormat="1">
      <c r="B2153" s="241">
        <v>43005</v>
      </c>
      <c r="C2153" s="242">
        <v>1.65</v>
      </c>
      <c r="D2153" s="157" t="s">
        <v>779</v>
      </c>
      <c r="E2153" s="117"/>
    </row>
    <row r="2154" spans="2:5" s="129" customFormat="1">
      <c r="B2154" s="241">
        <v>43005</v>
      </c>
      <c r="C2154" s="242">
        <v>1.74</v>
      </c>
      <c r="D2154" s="157" t="s">
        <v>779</v>
      </c>
      <c r="E2154" s="117"/>
    </row>
    <row r="2155" spans="2:5" s="129" customFormat="1">
      <c r="B2155" s="241">
        <v>43005</v>
      </c>
      <c r="C2155" s="242">
        <v>2</v>
      </c>
      <c r="D2155" s="157" t="s">
        <v>779</v>
      </c>
      <c r="E2155" s="117"/>
    </row>
    <row r="2156" spans="2:5" s="129" customFormat="1">
      <c r="B2156" s="241">
        <v>43005</v>
      </c>
      <c r="C2156" s="242">
        <v>2</v>
      </c>
      <c r="D2156" s="157" t="s">
        <v>779</v>
      </c>
      <c r="E2156" s="117"/>
    </row>
    <row r="2157" spans="2:5" s="129" customFormat="1">
      <c r="B2157" s="241">
        <v>43005</v>
      </c>
      <c r="C2157" s="242">
        <v>2.04</v>
      </c>
      <c r="D2157" s="157" t="s">
        <v>779</v>
      </c>
      <c r="E2157" s="117"/>
    </row>
    <row r="2158" spans="2:5" s="129" customFormat="1">
      <c r="B2158" s="241">
        <v>43005</v>
      </c>
      <c r="C2158" s="242">
        <v>2.5</v>
      </c>
      <c r="D2158" s="157" t="s">
        <v>779</v>
      </c>
      <c r="E2158" s="117"/>
    </row>
    <row r="2159" spans="2:5" s="129" customFormat="1">
      <c r="B2159" s="241">
        <v>43005</v>
      </c>
      <c r="C2159" s="242">
        <v>2.62</v>
      </c>
      <c r="D2159" s="157" t="s">
        <v>779</v>
      </c>
      <c r="E2159" s="117"/>
    </row>
    <row r="2160" spans="2:5" s="129" customFormat="1">
      <c r="B2160" s="241">
        <v>43005</v>
      </c>
      <c r="C2160" s="242">
        <v>3.1</v>
      </c>
      <c r="D2160" s="157" t="s">
        <v>779</v>
      </c>
      <c r="E2160" s="117"/>
    </row>
    <row r="2161" spans="2:5" s="129" customFormat="1">
      <c r="B2161" s="241">
        <v>43005</v>
      </c>
      <c r="C2161" s="242">
        <v>3.85</v>
      </c>
      <c r="D2161" s="157" t="s">
        <v>779</v>
      </c>
      <c r="E2161" s="117"/>
    </row>
    <row r="2162" spans="2:5" s="129" customFormat="1">
      <c r="B2162" s="241">
        <v>43005</v>
      </c>
      <c r="C2162" s="242">
        <v>4</v>
      </c>
      <c r="D2162" s="157" t="s">
        <v>779</v>
      </c>
      <c r="E2162" s="117"/>
    </row>
    <row r="2163" spans="2:5" s="129" customFormat="1">
      <c r="B2163" s="241">
        <v>43005</v>
      </c>
      <c r="C2163" s="242">
        <v>4</v>
      </c>
      <c r="D2163" s="157" t="s">
        <v>779</v>
      </c>
      <c r="E2163" s="117"/>
    </row>
    <row r="2164" spans="2:5" s="129" customFormat="1">
      <c r="B2164" s="241">
        <v>43005</v>
      </c>
      <c r="C2164" s="242">
        <v>5</v>
      </c>
      <c r="D2164" s="157" t="s">
        <v>779</v>
      </c>
      <c r="E2164" s="117"/>
    </row>
    <row r="2165" spans="2:5" s="129" customFormat="1">
      <c r="B2165" s="241">
        <v>43005</v>
      </c>
      <c r="C2165" s="242">
        <v>5</v>
      </c>
      <c r="D2165" s="157" t="s">
        <v>779</v>
      </c>
      <c r="E2165" s="117"/>
    </row>
    <row r="2166" spans="2:5" s="129" customFormat="1">
      <c r="B2166" s="241">
        <v>43005</v>
      </c>
      <c r="C2166" s="242">
        <v>5</v>
      </c>
      <c r="D2166" s="157" t="s">
        <v>779</v>
      </c>
      <c r="E2166" s="117"/>
    </row>
    <row r="2167" spans="2:5" s="129" customFormat="1">
      <c r="B2167" s="241">
        <v>43005</v>
      </c>
      <c r="C2167" s="242">
        <v>5</v>
      </c>
      <c r="D2167" s="157" t="s">
        <v>779</v>
      </c>
      <c r="E2167" s="117"/>
    </row>
    <row r="2168" spans="2:5" s="129" customFormat="1">
      <c r="B2168" s="241">
        <v>43005</v>
      </c>
      <c r="C2168" s="242">
        <v>5.2</v>
      </c>
      <c r="D2168" s="157" t="s">
        <v>779</v>
      </c>
      <c r="E2168" s="117"/>
    </row>
    <row r="2169" spans="2:5" s="129" customFormat="1">
      <c r="B2169" s="241">
        <v>43005</v>
      </c>
      <c r="C2169" s="242">
        <v>5.44</v>
      </c>
      <c r="D2169" s="157" t="s">
        <v>779</v>
      </c>
      <c r="E2169" s="117"/>
    </row>
    <row r="2170" spans="2:5" s="129" customFormat="1">
      <c r="B2170" s="241">
        <v>43005</v>
      </c>
      <c r="C2170" s="242">
        <v>7</v>
      </c>
      <c r="D2170" s="157" t="s">
        <v>779</v>
      </c>
      <c r="E2170" s="117"/>
    </row>
    <row r="2171" spans="2:5" s="129" customFormat="1">
      <c r="B2171" s="241">
        <v>43005</v>
      </c>
      <c r="C2171" s="242">
        <v>7</v>
      </c>
      <c r="D2171" s="157" t="s">
        <v>779</v>
      </c>
      <c r="E2171" s="117"/>
    </row>
    <row r="2172" spans="2:5" s="129" customFormat="1">
      <c r="B2172" s="241">
        <v>43005</v>
      </c>
      <c r="C2172" s="242">
        <v>7</v>
      </c>
      <c r="D2172" s="157" t="s">
        <v>779</v>
      </c>
      <c r="E2172" s="117"/>
    </row>
    <row r="2173" spans="2:5" s="129" customFormat="1">
      <c r="B2173" s="241">
        <v>43005</v>
      </c>
      <c r="C2173" s="242">
        <v>7</v>
      </c>
      <c r="D2173" s="157" t="s">
        <v>779</v>
      </c>
      <c r="E2173" s="117"/>
    </row>
    <row r="2174" spans="2:5" s="129" customFormat="1">
      <c r="B2174" s="241">
        <v>43005</v>
      </c>
      <c r="C2174" s="242">
        <v>10</v>
      </c>
      <c r="D2174" s="157" t="s">
        <v>779</v>
      </c>
      <c r="E2174" s="117"/>
    </row>
    <row r="2175" spans="2:5" s="129" customFormat="1">
      <c r="B2175" s="241">
        <v>43005</v>
      </c>
      <c r="C2175" s="242">
        <v>10</v>
      </c>
      <c r="D2175" s="157" t="s">
        <v>779</v>
      </c>
      <c r="E2175" s="117"/>
    </row>
    <row r="2176" spans="2:5" s="129" customFormat="1">
      <c r="B2176" s="241">
        <v>43005</v>
      </c>
      <c r="C2176" s="242">
        <v>10</v>
      </c>
      <c r="D2176" s="157" t="s">
        <v>779</v>
      </c>
      <c r="E2176" s="117"/>
    </row>
    <row r="2177" spans="2:5" s="129" customFormat="1">
      <c r="B2177" s="241">
        <v>43005</v>
      </c>
      <c r="C2177" s="242">
        <v>10</v>
      </c>
      <c r="D2177" s="157" t="s">
        <v>779</v>
      </c>
      <c r="E2177" s="117"/>
    </row>
    <row r="2178" spans="2:5" s="129" customFormat="1">
      <c r="B2178" s="241">
        <v>43005</v>
      </c>
      <c r="C2178" s="242">
        <v>10</v>
      </c>
      <c r="D2178" s="157" t="s">
        <v>779</v>
      </c>
      <c r="E2178" s="117"/>
    </row>
    <row r="2179" spans="2:5" s="129" customFormat="1">
      <c r="B2179" s="241">
        <v>43005</v>
      </c>
      <c r="C2179" s="242">
        <v>10</v>
      </c>
      <c r="D2179" s="157" t="s">
        <v>779</v>
      </c>
      <c r="E2179" s="117"/>
    </row>
    <row r="2180" spans="2:5" s="129" customFormat="1">
      <c r="B2180" s="241">
        <v>43005</v>
      </c>
      <c r="C2180" s="242">
        <v>10</v>
      </c>
      <c r="D2180" s="157" t="s">
        <v>779</v>
      </c>
      <c r="E2180" s="117"/>
    </row>
    <row r="2181" spans="2:5" s="129" customFormat="1">
      <c r="B2181" s="241">
        <v>43005</v>
      </c>
      <c r="C2181" s="242">
        <v>10</v>
      </c>
      <c r="D2181" s="157" t="s">
        <v>779</v>
      </c>
      <c r="E2181" s="117"/>
    </row>
    <row r="2182" spans="2:5" s="129" customFormat="1">
      <c r="B2182" s="241">
        <v>43005</v>
      </c>
      <c r="C2182" s="242">
        <v>10</v>
      </c>
      <c r="D2182" s="157" t="s">
        <v>779</v>
      </c>
      <c r="E2182" s="117"/>
    </row>
    <row r="2183" spans="2:5" s="129" customFormat="1">
      <c r="B2183" s="241">
        <v>43005</v>
      </c>
      <c r="C2183" s="242">
        <v>10</v>
      </c>
      <c r="D2183" s="157" t="s">
        <v>779</v>
      </c>
      <c r="E2183" s="117"/>
    </row>
    <row r="2184" spans="2:5" s="129" customFormat="1">
      <c r="B2184" s="241">
        <v>43005</v>
      </c>
      <c r="C2184" s="242">
        <v>10</v>
      </c>
      <c r="D2184" s="157" t="s">
        <v>779</v>
      </c>
      <c r="E2184" s="117"/>
    </row>
    <row r="2185" spans="2:5" s="129" customFormat="1">
      <c r="B2185" s="241">
        <v>43005</v>
      </c>
      <c r="C2185" s="242">
        <v>10.08</v>
      </c>
      <c r="D2185" s="157" t="s">
        <v>779</v>
      </c>
      <c r="E2185" s="117"/>
    </row>
    <row r="2186" spans="2:5" s="129" customFormat="1">
      <c r="B2186" s="241">
        <v>43005</v>
      </c>
      <c r="C2186" s="242">
        <v>10.4</v>
      </c>
      <c r="D2186" s="157" t="s">
        <v>779</v>
      </c>
      <c r="E2186" s="117"/>
    </row>
    <row r="2187" spans="2:5" s="129" customFormat="1">
      <c r="B2187" s="241">
        <v>43005</v>
      </c>
      <c r="C2187" s="242">
        <v>13</v>
      </c>
      <c r="D2187" s="157" t="s">
        <v>779</v>
      </c>
      <c r="E2187" s="117"/>
    </row>
    <row r="2188" spans="2:5" s="129" customFormat="1">
      <c r="B2188" s="241">
        <v>43005</v>
      </c>
      <c r="C2188" s="242">
        <v>13.25</v>
      </c>
      <c r="D2188" s="157" t="s">
        <v>779</v>
      </c>
      <c r="E2188" s="117"/>
    </row>
    <row r="2189" spans="2:5" s="129" customFormat="1">
      <c r="B2189" s="241">
        <v>43005</v>
      </c>
      <c r="C2189" s="242">
        <v>16.25</v>
      </c>
      <c r="D2189" s="157" t="s">
        <v>779</v>
      </c>
      <c r="E2189" s="117"/>
    </row>
    <row r="2190" spans="2:5" s="129" customFormat="1">
      <c r="B2190" s="241">
        <v>43005</v>
      </c>
      <c r="C2190" s="242">
        <v>17</v>
      </c>
      <c r="D2190" s="157" t="s">
        <v>779</v>
      </c>
      <c r="E2190" s="117"/>
    </row>
    <row r="2191" spans="2:5" s="129" customFormat="1">
      <c r="B2191" s="241">
        <v>43005</v>
      </c>
      <c r="C2191" s="242">
        <v>17.7</v>
      </c>
      <c r="D2191" s="157" t="s">
        <v>779</v>
      </c>
      <c r="E2191" s="117"/>
    </row>
    <row r="2192" spans="2:5" s="129" customFormat="1">
      <c r="B2192" s="241">
        <v>43005</v>
      </c>
      <c r="C2192" s="242">
        <v>18.350000000000001</v>
      </c>
      <c r="D2192" s="157" t="s">
        <v>779</v>
      </c>
      <c r="E2192" s="117"/>
    </row>
    <row r="2193" spans="2:5" s="129" customFormat="1">
      <c r="B2193" s="241">
        <v>43005</v>
      </c>
      <c r="C2193" s="242">
        <v>20</v>
      </c>
      <c r="D2193" s="157" t="s">
        <v>779</v>
      </c>
      <c r="E2193" s="117"/>
    </row>
    <row r="2194" spans="2:5" s="129" customFormat="1">
      <c r="B2194" s="241">
        <v>43005</v>
      </c>
      <c r="C2194" s="242">
        <v>20</v>
      </c>
      <c r="D2194" s="157" t="s">
        <v>779</v>
      </c>
      <c r="E2194" s="117"/>
    </row>
    <row r="2195" spans="2:5" s="129" customFormat="1">
      <c r="B2195" s="241">
        <v>43005</v>
      </c>
      <c r="C2195" s="242">
        <v>20</v>
      </c>
      <c r="D2195" s="157" t="s">
        <v>779</v>
      </c>
      <c r="E2195" s="117"/>
    </row>
    <row r="2196" spans="2:5" s="129" customFormat="1">
      <c r="B2196" s="241">
        <v>43005</v>
      </c>
      <c r="C2196" s="242">
        <v>22</v>
      </c>
      <c r="D2196" s="157" t="s">
        <v>779</v>
      </c>
      <c r="E2196" s="117"/>
    </row>
    <row r="2197" spans="2:5" s="129" customFormat="1">
      <c r="B2197" s="241">
        <v>43005</v>
      </c>
      <c r="C2197" s="242">
        <v>22.91</v>
      </c>
      <c r="D2197" s="157" t="s">
        <v>779</v>
      </c>
      <c r="E2197" s="117"/>
    </row>
    <row r="2198" spans="2:5" s="129" customFormat="1">
      <c r="B2198" s="241">
        <v>43005</v>
      </c>
      <c r="C2198" s="242">
        <v>24</v>
      </c>
      <c r="D2198" s="157" t="s">
        <v>779</v>
      </c>
      <c r="E2198" s="117"/>
    </row>
    <row r="2199" spans="2:5" s="129" customFormat="1">
      <c r="B2199" s="241">
        <v>43005</v>
      </c>
      <c r="C2199" s="242">
        <v>25</v>
      </c>
      <c r="D2199" s="157" t="s">
        <v>779</v>
      </c>
      <c r="E2199" s="117"/>
    </row>
    <row r="2200" spans="2:5" s="129" customFormat="1">
      <c r="B2200" s="241">
        <v>43005</v>
      </c>
      <c r="C2200" s="242">
        <v>25</v>
      </c>
      <c r="D2200" s="157" t="s">
        <v>779</v>
      </c>
      <c r="E2200" s="117"/>
    </row>
    <row r="2201" spans="2:5" s="129" customFormat="1">
      <c r="B2201" s="241">
        <v>43005</v>
      </c>
      <c r="C2201" s="242">
        <v>25</v>
      </c>
      <c r="D2201" s="157" t="s">
        <v>779</v>
      </c>
      <c r="E2201" s="117"/>
    </row>
    <row r="2202" spans="2:5" s="129" customFormat="1">
      <c r="B2202" s="241">
        <v>43005</v>
      </c>
      <c r="C2202" s="242">
        <v>25</v>
      </c>
      <c r="D2202" s="157" t="s">
        <v>779</v>
      </c>
      <c r="E2202" s="117"/>
    </row>
    <row r="2203" spans="2:5" s="129" customFormat="1">
      <c r="B2203" s="241">
        <v>43005</v>
      </c>
      <c r="C2203" s="242">
        <v>26</v>
      </c>
      <c r="D2203" s="157" t="s">
        <v>779</v>
      </c>
      <c r="E2203" s="117"/>
    </row>
    <row r="2204" spans="2:5" s="129" customFormat="1">
      <c r="B2204" s="241">
        <v>43005</v>
      </c>
      <c r="C2204" s="242">
        <v>30</v>
      </c>
      <c r="D2204" s="157" t="s">
        <v>779</v>
      </c>
      <c r="E2204" s="117"/>
    </row>
    <row r="2205" spans="2:5" s="129" customFormat="1">
      <c r="B2205" s="241">
        <v>43005</v>
      </c>
      <c r="C2205" s="242">
        <v>30</v>
      </c>
      <c r="D2205" s="157" t="s">
        <v>779</v>
      </c>
      <c r="E2205" s="117"/>
    </row>
    <row r="2206" spans="2:5" s="129" customFormat="1">
      <c r="B2206" s="241">
        <v>43005</v>
      </c>
      <c r="C2206" s="242">
        <v>30</v>
      </c>
      <c r="D2206" s="157" t="s">
        <v>779</v>
      </c>
      <c r="E2206" s="117"/>
    </row>
    <row r="2207" spans="2:5" s="129" customFormat="1">
      <c r="B2207" s="241">
        <v>43005</v>
      </c>
      <c r="C2207" s="242">
        <v>30</v>
      </c>
      <c r="D2207" s="157" t="s">
        <v>779</v>
      </c>
      <c r="E2207" s="117"/>
    </row>
    <row r="2208" spans="2:5" s="129" customFormat="1">
      <c r="B2208" s="241">
        <v>43005</v>
      </c>
      <c r="C2208" s="242">
        <v>30</v>
      </c>
      <c r="D2208" s="157" t="s">
        <v>779</v>
      </c>
      <c r="E2208" s="117"/>
    </row>
    <row r="2209" spans="2:5" s="129" customFormat="1">
      <c r="B2209" s="241">
        <v>43005</v>
      </c>
      <c r="C2209" s="242">
        <v>30</v>
      </c>
      <c r="D2209" s="157" t="s">
        <v>779</v>
      </c>
      <c r="E2209" s="117"/>
    </row>
    <row r="2210" spans="2:5" s="129" customFormat="1">
      <c r="B2210" s="241">
        <v>43005</v>
      </c>
      <c r="C2210" s="242">
        <v>30</v>
      </c>
      <c r="D2210" s="157" t="s">
        <v>779</v>
      </c>
      <c r="E2210" s="117"/>
    </row>
    <row r="2211" spans="2:5" s="129" customFormat="1">
      <c r="B2211" s="241">
        <v>43005</v>
      </c>
      <c r="C2211" s="242">
        <v>32.33</v>
      </c>
      <c r="D2211" s="157" t="s">
        <v>779</v>
      </c>
      <c r="E2211" s="117"/>
    </row>
    <row r="2212" spans="2:5" s="129" customFormat="1">
      <c r="B2212" s="241">
        <v>43005</v>
      </c>
      <c r="C2212" s="242">
        <v>34.5</v>
      </c>
      <c r="D2212" s="157" t="s">
        <v>779</v>
      </c>
      <c r="E2212" s="117"/>
    </row>
    <row r="2213" spans="2:5" s="129" customFormat="1">
      <c r="B2213" s="241">
        <v>43005</v>
      </c>
      <c r="C2213" s="242">
        <v>35.5</v>
      </c>
      <c r="D2213" s="157" t="s">
        <v>779</v>
      </c>
      <c r="E2213" s="117"/>
    </row>
    <row r="2214" spans="2:5" s="129" customFormat="1">
      <c r="B2214" s="241">
        <v>43005</v>
      </c>
      <c r="C2214" s="242">
        <v>36.950000000000003</v>
      </c>
      <c r="D2214" s="157" t="s">
        <v>779</v>
      </c>
      <c r="E2214" s="117"/>
    </row>
    <row r="2215" spans="2:5" s="129" customFormat="1">
      <c r="B2215" s="241">
        <v>43005</v>
      </c>
      <c r="C2215" s="242">
        <v>41</v>
      </c>
      <c r="D2215" s="157" t="s">
        <v>779</v>
      </c>
      <c r="E2215" s="117"/>
    </row>
    <row r="2216" spans="2:5" s="129" customFormat="1">
      <c r="B2216" s="241">
        <v>43005</v>
      </c>
      <c r="C2216" s="242">
        <v>42.02</v>
      </c>
      <c r="D2216" s="157" t="s">
        <v>779</v>
      </c>
      <c r="E2216" s="117"/>
    </row>
    <row r="2217" spans="2:5" s="129" customFormat="1">
      <c r="B2217" s="241">
        <v>43005</v>
      </c>
      <c r="C2217" s="242">
        <v>48.41</v>
      </c>
      <c r="D2217" s="157" t="s">
        <v>779</v>
      </c>
      <c r="E2217" s="117"/>
    </row>
    <row r="2218" spans="2:5" s="129" customFormat="1">
      <c r="B2218" s="241">
        <v>43005</v>
      </c>
      <c r="C2218" s="242">
        <v>52</v>
      </c>
      <c r="D2218" s="157" t="s">
        <v>779</v>
      </c>
      <c r="E2218" s="117"/>
    </row>
    <row r="2219" spans="2:5" s="129" customFormat="1">
      <c r="B2219" s="241">
        <v>43005</v>
      </c>
      <c r="C2219" s="242">
        <v>59.75</v>
      </c>
      <c r="D2219" s="157" t="s">
        <v>779</v>
      </c>
      <c r="E2219" s="117"/>
    </row>
    <row r="2220" spans="2:5" s="129" customFormat="1">
      <c r="B2220" s="241">
        <v>43005</v>
      </c>
      <c r="C2220" s="242">
        <v>60</v>
      </c>
      <c r="D2220" s="157" t="s">
        <v>779</v>
      </c>
      <c r="E2220" s="117"/>
    </row>
    <row r="2221" spans="2:5" s="129" customFormat="1">
      <c r="B2221" s="241">
        <v>43005</v>
      </c>
      <c r="C2221" s="242">
        <v>60</v>
      </c>
      <c r="D2221" s="157" t="s">
        <v>779</v>
      </c>
      <c r="E2221" s="117"/>
    </row>
    <row r="2222" spans="2:5" s="129" customFormat="1">
      <c r="B2222" s="241">
        <v>43005</v>
      </c>
      <c r="C2222" s="242">
        <v>61</v>
      </c>
      <c r="D2222" s="157" t="s">
        <v>779</v>
      </c>
      <c r="E2222" s="117"/>
    </row>
    <row r="2223" spans="2:5" s="129" customFormat="1">
      <c r="B2223" s="241">
        <v>43005</v>
      </c>
      <c r="C2223" s="242">
        <v>65</v>
      </c>
      <c r="D2223" s="157" t="s">
        <v>779</v>
      </c>
      <c r="E2223" s="117"/>
    </row>
    <row r="2224" spans="2:5" s="129" customFormat="1">
      <c r="B2224" s="241">
        <v>43005</v>
      </c>
      <c r="C2224" s="242">
        <v>65</v>
      </c>
      <c r="D2224" s="157" t="s">
        <v>779</v>
      </c>
      <c r="E2224" s="117"/>
    </row>
    <row r="2225" spans="2:5" s="129" customFormat="1">
      <c r="B2225" s="241">
        <v>43005</v>
      </c>
      <c r="C2225" s="242">
        <v>65.41</v>
      </c>
      <c r="D2225" s="157" t="s">
        <v>779</v>
      </c>
      <c r="E2225" s="117"/>
    </row>
    <row r="2226" spans="2:5" s="129" customFormat="1">
      <c r="B2226" s="241">
        <v>43005</v>
      </c>
      <c r="C2226" s="242">
        <v>66</v>
      </c>
      <c r="D2226" s="157" t="s">
        <v>779</v>
      </c>
      <c r="E2226" s="117"/>
    </row>
    <row r="2227" spans="2:5" s="129" customFormat="1">
      <c r="B2227" s="241">
        <v>43005</v>
      </c>
      <c r="C2227" s="242">
        <v>80</v>
      </c>
      <c r="D2227" s="157" t="s">
        <v>779</v>
      </c>
      <c r="E2227" s="117"/>
    </row>
    <row r="2228" spans="2:5" s="129" customFormat="1">
      <c r="B2228" s="241">
        <v>43005</v>
      </c>
      <c r="C2228" s="242">
        <v>80</v>
      </c>
      <c r="D2228" s="157" t="s">
        <v>779</v>
      </c>
      <c r="E2228" s="117"/>
    </row>
    <row r="2229" spans="2:5" s="129" customFormat="1">
      <c r="B2229" s="241">
        <v>43005</v>
      </c>
      <c r="C2229" s="242">
        <v>80</v>
      </c>
      <c r="D2229" s="157" t="s">
        <v>779</v>
      </c>
      <c r="E2229" s="117"/>
    </row>
    <row r="2230" spans="2:5" s="129" customFormat="1">
      <c r="B2230" s="241">
        <v>43005</v>
      </c>
      <c r="C2230" s="242">
        <v>85</v>
      </c>
      <c r="D2230" s="157" t="s">
        <v>779</v>
      </c>
      <c r="E2230" s="117"/>
    </row>
    <row r="2231" spans="2:5" s="129" customFormat="1">
      <c r="B2231" s="241">
        <v>43005</v>
      </c>
      <c r="C2231" s="242">
        <v>104.73</v>
      </c>
      <c r="D2231" s="243" t="s">
        <v>780</v>
      </c>
      <c r="E2231" s="117"/>
    </row>
    <row r="2232" spans="2:5" s="129" customFormat="1">
      <c r="B2232" s="241">
        <v>43005</v>
      </c>
      <c r="C2232" s="242">
        <v>155</v>
      </c>
      <c r="D2232" s="157" t="s">
        <v>779</v>
      </c>
      <c r="E2232" s="117"/>
    </row>
    <row r="2233" spans="2:5" s="129" customFormat="1">
      <c r="B2233" s="241">
        <v>43005</v>
      </c>
      <c r="C2233" s="242">
        <v>184</v>
      </c>
      <c r="D2233" s="157" t="s">
        <v>779</v>
      </c>
      <c r="E2233" s="117"/>
    </row>
    <row r="2234" spans="2:5" s="129" customFormat="1">
      <c r="B2234" s="241">
        <v>43006</v>
      </c>
      <c r="C2234" s="242">
        <v>0.08</v>
      </c>
      <c r="D2234" s="157" t="s">
        <v>779</v>
      </c>
      <c r="E2234" s="117"/>
    </row>
    <row r="2235" spans="2:5" s="129" customFormat="1">
      <c r="B2235" s="241">
        <v>43006</v>
      </c>
      <c r="C2235" s="242">
        <v>0.23</v>
      </c>
      <c r="D2235" s="157" t="s">
        <v>779</v>
      </c>
      <c r="E2235" s="117"/>
    </row>
    <row r="2236" spans="2:5" s="129" customFormat="1">
      <c r="B2236" s="241">
        <v>43006</v>
      </c>
      <c r="C2236" s="242">
        <v>0.25</v>
      </c>
      <c r="D2236" s="157" t="s">
        <v>779</v>
      </c>
      <c r="E2236" s="117"/>
    </row>
    <row r="2237" spans="2:5" s="129" customFormat="1">
      <c r="B2237" s="241">
        <v>43006</v>
      </c>
      <c r="C2237" s="242">
        <v>0.38</v>
      </c>
      <c r="D2237" s="157" t="s">
        <v>779</v>
      </c>
      <c r="E2237" s="117"/>
    </row>
    <row r="2238" spans="2:5" s="129" customFormat="1">
      <c r="B2238" s="241">
        <v>43006</v>
      </c>
      <c r="C2238" s="242">
        <v>0.38</v>
      </c>
      <c r="D2238" s="157" t="s">
        <v>779</v>
      </c>
      <c r="E2238" s="117"/>
    </row>
    <row r="2239" spans="2:5" s="129" customFormat="1">
      <c r="B2239" s="241">
        <v>43006</v>
      </c>
      <c r="C2239" s="242">
        <v>0.38</v>
      </c>
      <c r="D2239" s="157" t="s">
        <v>779</v>
      </c>
      <c r="E2239" s="117"/>
    </row>
    <row r="2240" spans="2:5" s="129" customFormat="1">
      <c r="B2240" s="241">
        <v>43006</v>
      </c>
      <c r="C2240" s="242">
        <v>0.72</v>
      </c>
      <c r="D2240" s="157" t="s">
        <v>779</v>
      </c>
      <c r="E2240" s="117"/>
    </row>
    <row r="2241" spans="2:5" s="129" customFormat="1">
      <c r="B2241" s="241">
        <v>43006</v>
      </c>
      <c r="C2241" s="242">
        <v>0.76</v>
      </c>
      <c r="D2241" s="157" t="s">
        <v>779</v>
      </c>
      <c r="E2241" s="117"/>
    </row>
    <row r="2242" spans="2:5" s="129" customFormat="1">
      <c r="B2242" s="241">
        <v>43006</v>
      </c>
      <c r="C2242" s="242">
        <v>1</v>
      </c>
      <c r="D2242" s="157" t="s">
        <v>779</v>
      </c>
      <c r="E2242" s="117"/>
    </row>
    <row r="2243" spans="2:5" s="129" customFormat="1">
      <c r="B2243" s="241">
        <v>43006</v>
      </c>
      <c r="C2243" s="242">
        <v>1.1000000000000001</v>
      </c>
      <c r="D2243" s="157" t="s">
        <v>779</v>
      </c>
      <c r="E2243" s="117"/>
    </row>
    <row r="2244" spans="2:5" s="129" customFormat="1">
      <c r="B2244" s="241">
        <v>43006</v>
      </c>
      <c r="C2244" s="242">
        <v>1.1399999999999999</v>
      </c>
      <c r="D2244" s="157" t="s">
        <v>779</v>
      </c>
      <c r="E2244" s="117"/>
    </row>
    <row r="2245" spans="2:5" s="129" customFormat="1">
      <c r="B2245" s="241">
        <v>43006</v>
      </c>
      <c r="C2245" s="242">
        <v>1.2</v>
      </c>
      <c r="D2245" s="157" t="s">
        <v>779</v>
      </c>
      <c r="E2245" s="117"/>
    </row>
    <row r="2246" spans="2:5" s="129" customFormat="1">
      <c r="B2246" s="241">
        <v>43006</v>
      </c>
      <c r="C2246" s="242">
        <v>1.65</v>
      </c>
      <c r="D2246" s="157" t="s">
        <v>779</v>
      </c>
      <c r="E2246" s="117"/>
    </row>
    <row r="2247" spans="2:5" s="129" customFormat="1">
      <c r="B2247" s="241">
        <v>43006</v>
      </c>
      <c r="C2247" s="242">
        <v>2.7</v>
      </c>
      <c r="D2247" s="157" t="s">
        <v>779</v>
      </c>
      <c r="E2247" s="117"/>
    </row>
    <row r="2248" spans="2:5" s="129" customFormat="1">
      <c r="B2248" s="241">
        <v>43006</v>
      </c>
      <c r="C2248" s="242">
        <v>2.74</v>
      </c>
      <c r="D2248" s="157" t="s">
        <v>779</v>
      </c>
      <c r="E2248" s="117"/>
    </row>
    <row r="2249" spans="2:5" s="129" customFormat="1">
      <c r="B2249" s="241">
        <v>43006</v>
      </c>
      <c r="C2249" s="242">
        <v>3.36</v>
      </c>
      <c r="D2249" s="157" t="s">
        <v>779</v>
      </c>
      <c r="E2249" s="117"/>
    </row>
    <row r="2250" spans="2:5" s="129" customFormat="1">
      <c r="B2250" s="241">
        <v>43006</v>
      </c>
      <c r="C2250" s="242">
        <v>4</v>
      </c>
      <c r="D2250" s="157" t="s">
        <v>779</v>
      </c>
      <c r="E2250" s="117"/>
    </row>
    <row r="2251" spans="2:5" s="129" customFormat="1">
      <c r="B2251" s="241">
        <v>43006</v>
      </c>
      <c r="C2251" s="242">
        <v>4</v>
      </c>
      <c r="D2251" s="157" t="s">
        <v>779</v>
      </c>
      <c r="E2251" s="117"/>
    </row>
    <row r="2252" spans="2:5" s="129" customFormat="1">
      <c r="B2252" s="241">
        <v>43006</v>
      </c>
      <c r="C2252" s="242">
        <v>4.1100000000000003</v>
      </c>
      <c r="D2252" s="157" t="s">
        <v>779</v>
      </c>
      <c r="E2252" s="117"/>
    </row>
    <row r="2253" spans="2:5" s="129" customFormat="1">
      <c r="B2253" s="241">
        <v>43006</v>
      </c>
      <c r="C2253" s="242">
        <v>5</v>
      </c>
      <c r="D2253" s="157" t="s">
        <v>779</v>
      </c>
      <c r="E2253" s="117"/>
    </row>
    <row r="2254" spans="2:5" s="129" customFormat="1">
      <c r="B2254" s="241">
        <v>43006</v>
      </c>
      <c r="C2254" s="242">
        <v>5</v>
      </c>
      <c r="D2254" s="157" t="s">
        <v>779</v>
      </c>
      <c r="E2254" s="117"/>
    </row>
    <row r="2255" spans="2:5" s="129" customFormat="1">
      <c r="B2255" s="241">
        <v>43006</v>
      </c>
      <c r="C2255" s="242">
        <v>5</v>
      </c>
      <c r="D2255" s="157" t="s">
        <v>779</v>
      </c>
      <c r="E2255" s="117"/>
    </row>
    <row r="2256" spans="2:5" s="129" customFormat="1">
      <c r="B2256" s="241">
        <v>43006</v>
      </c>
      <c r="C2256" s="242">
        <v>5</v>
      </c>
      <c r="D2256" s="157" t="s">
        <v>779</v>
      </c>
      <c r="E2256" s="117"/>
    </row>
    <row r="2257" spans="2:5" s="129" customFormat="1">
      <c r="B2257" s="241">
        <v>43006</v>
      </c>
      <c r="C2257" s="242">
        <v>6.36</v>
      </c>
      <c r="D2257" s="157" t="s">
        <v>779</v>
      </c>
      <c r="E2257" s="117"/>
    </row>
    <row r="2258" spans="2:5" s="129" customFormat="1">
      <c r="B2258" s="241">
        <v>43006</v>
      </c>
      <c r="C2258" s="242">
        <v>6.71</v>
      </c>
      <c r="D2258" s="157" t="s">
        <v>779</v>
      </c>
      <c r="E2258" s="117"/>
    </row>
    <row r="2259" spans="2:5" s="129" customFormat="1">
      <c r="B2259" s="241">
        <v>43006</v>
      </c>
      <c r="C2259" s="242">
        <v>7</v>
      </c>
      <c r="D2259" s="157" t="s">
        <v>779</v>
      </c>
      <c r="E2259" s="117"/>
    </row>
    <row r="2260" spans="2:5" s="129" customFormat="1">
      <c r="B2260" s="241">
        <v>43006</v>
      </c>
      <c r="C2260" s="242">
        <v>7</v>
      </c>
      <c r="D2260" s="157" t="s">
        <v>779</v>
      </c>
      <c r="E2260" s="117"/>
    </row>
    <row r="2261" spans="2:5" s="129" customFormat="1">
      <c r="B2261" s="241">
        <v>43006</v>
      </c>
      <c r="C2261" s="242">
        <v>7</v>
      </c>
      <c r="D2261" s="157" t="s">
        <v>779</v>
      </c>
      <c r="E2261" s="117"/>
    </row>
    <row r="2262" spans="2:5" s="129" customFormat="1">
      <c r="B2262" s="241">
        <v>43006</v>
      </c>
      <c r="C2262" s="242">
        <v>7</v>
      </c>
      <c r="D2262" s="157" t="s">
        <v>779</v>
      </c>
      <c r="E2262" s="117"/>
    </row>
    <row r="2263" spans="2:5" s="129" customFormat="1">
      <c r="B2263" s="241">
        <v>43006</v>
      </c>
      <c r="C2263" s="242">
        <v>10</v>
      </c>
      <c r="D2263" s="157" t="s">
        <v>779</v>
      </c>
      <c r="E2263" s="117"/>
    </row>
    <row r="2264" spans="2:5" s="129" customFormat="1">
      <c r="B2264" s="241">
        <v>43006</v>
      </c>
      <c r="C2264" s="242">
        <v>10</v>
      </c>
      <c r="D2264" s="157" t="s">
        <v>779</v>
      </c>
      <c r="E2264" s="117"/>
    </row>
    <row r="2265" spans="2:5" s="129" customFormat="1">
      <c r="B2265" s="241">
        <v>43006</v>
      </c>
      <c r="C2265" s="242">
        <v>10</v>
      </c>
      <c r="D2265" s="157" t="s">
        <v>779</v>
      </c>
      <c r="E2265" s="117"/>
    </row>
    <row r="2266" spans="2:5" s="129" customFormat="1">
      <c r="B2266" s="241">
        <v>43006</v>
      </c>
      <c r="C2266" s="242">
        <v>10</v>
      </c>
      <c r="D2266" s="157" t="s">
        <v>779</v>
      </c>
      <c r="E2266" s="117"/>
    </row>
    <row r="2267" spans="2:5" s="129" customFormat="1">
      <c r="B2267" s="241">
        <v>43006</v>
      </c>
      <c r="C2267" s="242">
        <v>10.75</v>
      </c>
      <c r="D2267" s="157" t="s">
        <v>779</v>
      </c>
      <c r="E2267" s="117"/>
    </row>
    <row r="2268" spans="2:5" s="129" customFormat="1">
      <c r="B2268" s="241">
        <v>43006</v>
      </c>
      <c r="C2268" s="242">
        <v>15</v>
      </c>
      <c r="D2268" s="157" t="s">
        <v>779</v>
      </c>
      <c r="E2268" s="117"/>
    </row>
    <row r="2269" spans="2:5" s="129" customFormat="1">
      <c r="B2269" s="241">
        <v>43006</v>
      </c>
      <c r="C2269" s="242">
        <v>15.6</v>
      </c>
      <c r="D2269" s="157" t="s">
        <v>779</v>
      </c>
      <c r="E2269" s="117"/>
    </row>
    <row r="2270" spans="2:5" s="129" customFormat="1">
      <c r="B2270" s="241">
        <v>43006</v>
      </c>
      <c r="C2270" s="242">
        <v>20</v>
      </c>
      <c r="D2270" s="157" t="s">
        <v>779</v>
      </c>
      <c r="E2270" s="117"/>
    </row>
    <row r="2271" spans="2:5" s="129" customFormat="1">
      <c r="B2271" s="241">
        <v>43006</v>
      </c>
      <c r="C2271" s="242">
        <v>20</v>
      </c>
      <c r="D2271" s="157" t="s">
        <v>779</v>
      </c>
      <c r="E2271" s="117"/>
    </row>
    <row r="2272" spans="2:5" s="129" customFormat="1">
      <c r="B2272" s="241">
        <v>43006</v>
      </c>
      <c r="C2272" s="242">
        <v>20</v>
      </c>
      <c r="D2272" s="157" t="s">
        <v>779</v>
      </c>
      <c r="E2272" s="117"/>
    </row>
    <row r="2273" spans="2:5" s="129" customFormat="1">
      <c r="B2273" s="241">
        <v>43006</v>
      </c>
      <c r="C2273" s="242">
        <v>20</v>
      </c>
      <c r="D2273" s="157" t="s">
        <v>779</v>
      </c>
      <c r="E2273" s="117"/>
    </row>
    <row r="2274" spans="2:5" s="129" customFormat="1">
      <c r="B2274" s="241">
        <v>43006</v>
      </c>
      <c r="C2274" s="242">
        <v>20</v>
      </c>
      <c r="D2274" s="157" t="s">
        <v>779</v>
      </c>
      <c r="E2274" s="117"/>
    </row>
    <row r="2275" spans="2:5" s="129" customFormat="1">
      <c r="B2275" s="241">
        <v>43006</v>
      </c>
      <c r="C2275" s="242">
        <v>20</v>
      </c>
      <c r="D2275" s="157" t="s">
        <v>779</v>
      </c>
      <c r="E2275" s="117"/>
    </row>
    <row r="2276" spans="2:5" s="129" customFormat="1">
      <c r="B2276" s="241">
        <v>43006</v>
      </c>
      <c r="C2276" s="242">
        <v>20</v>
      </c>
      <c r="D2276" s="157" t="s">
        <v>779</v>
      </c>
      <c r="E2276" s="117"/>
    </row>
    <row r="2277" spans="2:5" s="129" customFormat="1">
      <c r="B2277" s="241">
        <v>43006</v>
      </c>
      <c r="C2277" s="242">
        <v>22</v>
      </c>
      <c r="D2277" s="157" t="s">
        <v>779</v>
      </c>
      <c r="E2277" s="117"/>
    </row>
    <row r="2278" spans="2:5" s="129" customFormat="1">
      <c r="B2278" s="241">
        <v>43006</v>
      </c>
      <c r="C2278" s="242">
        <v>22</v>
      </c>
      <c r="D2278" s="157" t="s">
        <v>779</v>
      </c>
      <c r="E2278" s="117"/>
    </row>
    <row r="2279" spans="2:5" s="129" customFormat="1">
      <c r="B2279" s="241">
        <v>43006</v>
      </c>
      <c r="C2279" s="242">
        <v>22.5</v>
      </c>
      <c r="D2279" s="157" t="s">
        <v>779</v>
      </c>
      <c r="E2279" s="117"/>
    </row>
    <row r="2280" spans="2:5" s="129" customFormat="1">
      <c r="B2280" s="241">
        <v>43006</v>
      </c>
      <c r="C2280" s="242">
        <v>25</v>
      </c>
      <c r="D2280" s="157" t="s">
        <v>779</v>
      </c>
      <c r="E2280" s="117"/>
    </row>
    <row r="2281" spans="2:5" s="129" customFormat="1">
      <c r="B2281" s="241">
        <v>43006</v>
      </c>
      <c r="C2281" s="242">
        <v>25</v>
      </c>
      <c r="D2281" s="157" t="s">
        <v>779</v>
      </c>
      <c r="E2281" s="117"/>
    </row>
    <row r="2282" spans="2:5" s="129" customFormat="1">
      <c r="B2282" s="241">
        <v>43006</v>
      </c>
      <c r="C2282" s="242">
        <v>25</v>
      </c>
      <c r="D2282" s="157" t="s">
        <v>779</v>
      </c>
      <c r="E2282" s="117"/>
    </row>
    <row r="2283" spans="2:5" s="129" customFormat="1">
      <c r="B2283" s="241">
        <v>43006</v>
      </c>
      <c r="C2283" s="242">
        <v>30</v>
      </c>
      <c r="D2283" s="157" t="s">
        <v>779</v>
      </c>
      <c r="E2283" s="117"/>
    </row>
    <row r="2284" spans="2:5" s="129" customFormat="1">
      <c r="B2284" s="241">
        <v>43006</v>
      </c>
      <c r="C2284" s="242">
        <v>30</v>
      </c>
      <c r="D2284" s="157" t="s">
        <v>779</v>
      </c>
      <c r="E2284" s="117"/>
    </row>
    <row r="2285" spans="2:5" s="129" customFormat="1">
      <c r="B2285" s="241">
        <v>43006</v>
      </c>
      <c r="C2285" s="242">
        <v>30</v>
      </c>
      <c r="D2285" s="157" t="s">
        <v>779</v>
      </c>
      <c r="E2285" s="117"/>
    </row>
    <row r="2286" spans="2:5" s="129" customFormat="1">
      <c r="B2286" s="241">
        <v>43006</v>
      </c>
      <c r="C2286" s="242">
        <v>32</v>
      </c>
      <c r="D2286" s="157" t="s">
        <v>779</v>
      </c>
      <c r="E2286" s="117"/>
    </row>
    <row r="2287" spans="2:5" s="129" customFormat="1">
      <c r="B2287" s="241">
        <v>43006</v>
      </c>
      <c r="C2287" s="242">
        <v>34.06</v>
      </c>
      <c r="D2287" s="157" t="s">
        <v>779</v>
      </c>
      <c r="E2287" s="117"/>
    </row>
    <row r="2288" spans="2:5" s="129" customFormat="1">
      <c r="B2288" s="241">
        <v>43006</v>
      </c>
      <c r="C2288" s="242">
        <v>40</v>
      </c>
      <c r="D2288" s="157" t="s">
        <v>779</v>
      </c>
      <c r="E2288" s="117"/>
    </row>
    <row r="2289" spans="2:5" s="129" customFormat="1">
      <c r="B2289" s="241">
        <v>43006</v>
      </c>
      <c r="C2289" s="242">
        <v>40</v>
      </c>
      <c r="D2289" s="157" t="s">
        <v>779</v>
      </c>
      <c r="E2289" s="117"/>
    </row>
    <row r="2290" spans="2:5" s="129" customFormat="1">
      <c r="B2290" s="241">
        <v>43006</v>
      </c>
      <c r="C2290" s="242">
        <v>40</v>
      </c>
      <c r="D2290" s="157" t="s">
        <v>779</v>
      </c>
      <c r="E2290" s="117"/>
    </row>
    <row r="2291" spans="2:5" s="129" customFormat="1">
      <c r="B2291" s="241">
        <v>43006</v>
      </c>
      <c r="C2291" s="242">
        <v>40</v>
      </c>
      <c r="D2291" s="157" t="s">
        <v>779</v>
      </c>
      <c r="E2291" s="117"/>
    </row>
    <row r="2292" spans="2:5" s="129" customFormat="1">
      <c r="B2292" s="241">
        <v>43006</v>
      </c>
      <c r="C2292" s="242">
        <v>40</v>
      </c>
      <c r="D2292" s="157" t="s">
        <v>779</v>
      </c>
      <c r="E2292" s="117"/>
    </row>
    <row r="2293" spans="2:5" s="129" customFormat="1">
      <c r="B2293" s="241">
        <v>43006</v>
      </c>
      <c r="C2293" s="242">
        <v>40</v>
      </c>
      <c r="D2293" s="157" t="s">
        <v>779</v>
      </c>
      <c r="E2293" s="117"/>
    </row>
    <row r="2294" spans="2:5" s="129" customFormat="1">
      <c r="B2294" s="241">
        <v>43006</v>
      </c>
      <c r="C2294" s="242">
        <v>40.799999999999997</v>
      </c>
      <c r="D2294" s="157" t="s">
        <v>779</v>
      </c>
      <c r="E2294" s="117"/>
    </row>
    <row r="2295" spans="2:5" s="129" customFormat="1">
      <c r="B2295" s="241">
        <v>43006</v>
      </c>
      <c r="C2295" s="242">
        <v>48.5</v>
      </c>
      <c r="D2295" s="157" t="s">
        <v>779</v>
      </c>
      <c r="E2295" s="117"/>
    </row>
    <row r="2296" spans="2:5" s="129" customFormat="1">
      <c r="B2296" s="241">
        <v>43006</v>
      </c>
      <c r="C2296" s="242">
        <v>48.5</v>
      </c>
      <c r="D2296" s="157" t="s">
        <v>779</v>
      </c>
      <c r="E2296" s="117"/>
    </row>
    <row r="2297" spans="2:5" s="129" customFormat="1">
      <c r="B2297" s="241">
        <v>43006</v>
      </c>
      <c r="C2297" s="242">
        <v>55</v>
      </c>
      <c r="D2297" s="157" t="s">
        <v>779</v>
      </c>
      <c r="E2297" s="117"/>
    </row>
    <row r="2298" spans="2:5" s="129" customFormat="1">
      <c r="B2298" s="241">
        <v>43006</v>
      </c>
      <c r="C2298" s="242">
        <v>59.65</v>
      </c>
      <c r="D2298" s="157" t="s">
        <v>779</v>
      </c>
      <c r="E2298" s="117"/>
    </row>
    <row r="2299" spans="2:5" s="129" customFormat="1">
      <c r="B2299" s="241">
        <v>43006</v>
      </c>
      <c r="C2299" s="242">
        <v>60</v>
      </c>
      <c r="D2299" s="157" t="s">
        <v>779</v>
      </c>
      <c r="E2299" s="117"/>
    </row>
    <row r="2300" spans="2:5" s="129" customFormat="1">
      <c r="B2300" s="241">
        <v>43006</v>
      </c>
      <c r="C2300" s="242">
        <v>60</v>
      </c>
      <c r="D2300" s="157" t="s">
        <v>779</v>
      </c>
      <c r="E2300" s="117"/>
    </row>
    <row r="2301" spans="2:5" s="129" customFormat="1">
      <c r="B2301" s="241">
        <v>43006</v>
      </c>
      <c r="C2301" s="242">
        <v>60</v>
      </c>
      <c r="D2301" s="157" t="s">
        <v>779</v>
      </c>
      <c r="E2301" s="117"/>
    </row>
    <row r="2302" spans="2:5" s="129" customFormat="1">
      <c r="B2302" s="241">
        <v>43006</v>
      </c>
      <c r="C2302" s="242">
        <v>69</v>
      </c>
      <c r="D2302" s="157" t="s">
        <v>779</v>
      </c>
      <c r="E2302" s="117"/>
    </row>
    <row r="2303" spans="2:5" s="129" customFormat="1">
      <c r="B2303" s="241">
        <v>43006</v>
      </c>
      <c r="C2303" s="242">
        <v>72.5</v>
      </c>
      <c r="D2303" s="157" t="s">
        <v>779</v>
      </c>
      <c r="E2303" s="117"/>
    </row>
    <row r="2304" spans="2:5" s="129" customFormat="1">
      <c r="B2304" s="241">
        <v>43006</v>
      </c>
      <c r="C2304" s="242">
        <v>75</v>
      </c>
      <c r="D2304" s="157" t="s">
        <v>779</v>
      </c>
      <c r="E2304" s="117"/>
    </row>
    <row r="2305" spans="2:5" s="129" customFormat="1">
      <c r="B2305" s="241">
        <v>43006</v>
      </c>
      <c r="C2305" s="242">
        <v>100</v>
      </c>
      <c r="D2305" s="157" t="s">
        <v>779</v>
      </c>
      <c r="E2305" s="117"/>
    </row>
    <row r="2306" spans="2:5" s="129" customFormat="1">
      <c r="B2306" s="241">
        <v>43006</v>
      </c>
      <c r="C2306" s="242">
        <v>210</v>
      </c>
      <c r="D2306" s="157" t="s">
        <v>779</v>
      </c>
      <c r="E2306" s="117"/>
    </row>
    <row r="2307" spans="2:5" s="129" customFormat="1">
      <c r="B2307" s="241">
        <v>43006</v>
      </c>
      <c r="C2307" s="242">
        <v>294.49</v>
      </c>
      <c r="D2307" s="243" t="s">
        <v>780</v>
      </c>
      <c r="E2307" s="117"/>
    </row>
    <row r="2308" spans="2:5" s="129" customFormat="1">
      <c r="B2308" s="241">
        <v>43007</v>
      </c>
      <c r="C2308" s="242">
        <v>0.15</v>
      </c>
      <c r="D2308" s="157" t="s">
        <v>779</v>
      </c>
      <c r="E2308" s="117"/>
    </row>
    <row r="2309" spans="2:5" s="129" customFormat="1">
      <c r="B2309" s="241">
        <v>43007</v>
      </c>
      <c r="C2309" s="242">
        <v>0.25</v>
      </c>
      <c r="D2309" s="157" t="s">
        <v>779</v>
      </c>
      <c r="E2309" s="117"/>
    </row>
    <row r="2310" spans="2:5" s="129" customFormat="1">
      <c r="B2310" s="241">
        <v>43007</v>
      </c>
      <c r="C2310" s="242">
        <v>0.38</v>
      </c>
      <c r="D2310" s="157" t="s">
        <v>779</v>
      </c>
      <c r="E2310" s="117"/>
    </row>
    <row r="2311" spans="2:5" s="129" customFormat="1">
      <c r="B2311" s="241">
        <v>43007</v>
      </c>
      <c r="C2311" s="242">
        <v>0.38</v>
      </c>
      <c r="D2311" s="157" t="s">
        <v>779</v>
      </c>
      <c r="E2311" s="117"/>
    </row>
    <row r="2312" spans="2:5" s="129" customFormat="1">
      <c r="B2312" s="241">
        <v>43007</v>
      </c>
      <c r="C2312" s="242">
        <v>0.38</v>
      </c>
      <c r="D2312" s="157" t="s">
        <v>779</v>
      </c>
      <c r="E2312" s="117"/>
    </row>
    <row r="2313" spans="2:5" s="129" customFormat="1">
      <c r="B2313" s="241">
        <v>43007</v>
      </c>
      <c r="C2313" s="242">
        <v>0.38</v>
      </c>
      <c r="D2313" s="157" t="s">
        <v>779</v>
      </c>
      <c r="E2313" s="117"/>
    </row>
    <row r="2314" spans="2:5" s="129" customFormat="1">
      <c r="B2314" s="241">
        <v>43007</v>
      </c>
      <c r="C2314" s="242">
        <v>0.38</v>
      </c>
      <c r="D2314" s="157" t="s">
        <v>779</v>
      </c>
      <c r="E2314" s="117"/>
    </row>
    <row r="2315" spans="2:5" s="129" customFormat="1">
      <c r="B2315" s="241">
        <v>43007</v>
      </c>
      <c r="C2315" s="242">
        <v>0.38</v>
      </c>
      <c r="D2315" s="157" t="s">
        <v>779</v>
      </c>
      <c r="E2315" s="117"/>
    </row>
    <row r="2316" spans="2:5" s="129" customFormat="1">
      <c r="B2316" s="241">
        <v>43007</v>
      </c>
      <c r="C2316" s="242">
        <v>0.38</v>
      </c>
      <c r="D2316" s="157" t="s">
        <v>779</v>
      </c>
      <c r="E2316" s="117"/>
    </row>
    <row r="2317" spans="2:5" s="129" customFormat="1">
      <c r="B2317" s="241">
        <v>43007</v>
      </c>
      <c r="C2317" s="242">
        <v>0.38</v>
      </c>
      <c r="D2317" s="157" t="s">
        <v>779</v>
      </c>
      <c r="E2317" s="117"/>
    </row>
    <row r="2318" spans="2:5" s="129" customFormat="1">
      <c r="B2318" s="241">
        <v>43007</v>
      </c>
      <c r="C2318" s="242">
        <v>0.38</v>
      </c>
      <c r="D2318" s="157" t="s">
        <v>779</v>
      </c>
      <c r="E2318" s="117"/>
    </row>
    <row r="2319" spans="2:5" s="129" customFormat="1">
      <c r="B2319" s="241">
        <v>43007</v>
      </c>
      <c r="C2319" s="242">
        <v>0.38</v>
      </c>
      <c r="D2319" s="157" t="s">
        <v>779</v>
      </c>
      <c r="E2319" s="117"/>
    </row>
    <row r="2320" spans="2:5" s="129" customFormat="1">
      <c r="B2320" s="241">
        <v>43007</v>
      </c>
      <c r="C2320" s="242">
        <v>0.38</v>
      </c>
      <c r="D2320" s="157" t="s">
        <v>779</v>
      </c>
      <c r="E2320" s="117"/>
    </row>
    <row r="2321" spans="2:5" s="129" customFormat="1">
      <c r="B2321" s="241">
        <v>43007</v>
      </c>
      <c r="C2321" s="242">
        <v>0.38</v>
      </c>
      <c r="D2321" s="157" t="s">
        <v>779</v>
      </c>
      <c r="E2321" s="117"/>
    </row>
    <row r="2322" spans="2:5" s="129" customFormat="1">
      <c r="B2322" s="241">
        <v>43007</v>
      </c>
      <c r="C2322" s="242">
        <v>0.38</v>
      </c>
      <c r="D2322" s="157" t="s">
        <v>779</v>
      </c>
      <c r="E2322" s="117"/>
    </row>
    <row r="2323" spans="2:5" s="129" customFormat="1">
      <c r="B2323" s="241">
        <v>43007</v>
      </c>
      <c r="C2323" s="242">
        <v>0.5</v>
      </c>
      <c r="D2323" s="157" t="s">
        <v>779</v>
      </c>
      <c r="E2323" s="117"/>
    </row>
    <row r="2324" spans="2:5" s="129" customFormat="1">
      <c r="B2324" s="241">
        <v>43007</v>
      </c>
      <c r="C2324" s="242">
        <v>1.06</v>
      </c>
      <c r="D2324" s="157" t="s">
        <v>779</v>
      </c>
      <c r="E2324" s="117"/>
    </row>
    <row r="2325" spans="2:5" s="129" customFormat="1">
      <c r="B2325" s="241">
        <v>43007</v>
      </c>
      <c r="C2325" s="242">
        <v>1.1000000000000001</v>
      </c>
      <c r="D2325" s="157" t="s">
        <v>779</v>
      </c>
      <c r="E2325" s="117"/>
    </row>
    <row r="2326" spans="2:5" s="129" customFormat="1">
      <c r="B2326" s="241">
        <v>43007</v>
      </c>
      <c r="C2326" s="242">
        <v>1.1299999999999999</v>
      </c>
      <c r="D2326" s="157" t="s">
        <v>779</v>
      </c>
      <c r="E2326" s="117"/>
    </row>
    <row r="2327" spans="2:5" s="129" customFormat="1">
      <c r="B2327" s="241">
        <v>43007</v>
      </c>
      <c r="C2327" s="242">
        <v>1.1399999999999999</v>
      </c>
      <c r="D2327" s="157" t="s">
        <v>779</v>
      </c>
      <c r="E2327" s="117"/>
    </row>
    <row r="2328" spans="2:5" s="129" customFormat="1">
      <c r="B2328" s="241">
        <v>43007</v>
      </c>
      <c r="C2328" s="242">
        <v>1.18</v>
      </c>
      <c r="D2328" s="157" t="s">
        <v>779</v>
      </c>
      <c r="E2328" s="117"/>
    </row>
    <row r="2329" spans="2:5" s="129" customFormat="1">
      <c r="B2329" s="241">
        <v>43007</v>
      </c>
      <c r="C2329" s="242">
        <v>1.2</v>
      </c>
      <c r="D2329" s="157" t="s">
        <v>779</v>
      </c>
      <c r="E2329" s="117"/>
    </row>
    <row r="2330" spans="2:5" s="129" customFormat="1">
      <c r="B2330" s="241">
        <v>43007</v>
      </c>
      <c r="C2330" s="242">
        <v>1.31</v>
      </c>
      <c r="D2330" s="157" t="s">
        <v>779</v>
      </c>
      <c r="E2330" s="117"/>
    </row>
    <row r="2331" spans="2:5" s="129" customFormat="1">
      <c r="B2331" s="241">
        <v>43007</v>
      </c>
      <c r="C2331" s="242">
        <v>1.37</v>
      </c>
      <c r="D2331" s="157" t="s">
        <v>779</v>
      </c>
      <c r="E2331" s="117"/>
    </row>
    <row r="2332" spans="2:5" s="129" customFormat="1">
      <c r="B2332" s="241">
        <v>43007</v>
      </c>
      <c r="C2332" s="242">
        <v>1.5</v>
      </c>
      <c r="D2332" s="157" t="s">
        <v>779</v>
      </c>
      <c r="E2332" s="117"/>
    </row>
    <row r="2333" spans="2:5" s="129" customFormat="1">
      <c r="B2333" s="241">
        <v>43007</v>
      </c>
      <c r="C2333" s="242">
        <v>1.66</v>
      </c>
      <c r="D2333" s="157" t="s">
        <v>779</v>
      </c>
      <c r="E2333" s="117"/>
    </row>
    <row r="2334" spans="2:5" s="129" customFormat="1">
      <c r="B2334" s="241">
        <v>43007</v>
      </c>
      <c r="C2334" s="242">
        <v>1.91</v>
      </c>
      <c r="D2334" s="157" t="s">
        <v>779</v>
      </c>
      <c r="E2334" s="117"/>
    </row>
    <row r="2335" spans="2:5" s="129" customFormat="1">
      <c r="B2335" s="241">
        <v>43007</v>
      </c>
      <c r="C2335" s="242">
        <v>4</v>
      </c>
      <c r="D2335" s="157" t="s">
        <v>779</v>
      </c>
      <c r="E2335" s="117"/>
    </row>
    <row r="2336" spans="2:5" s="129" customFormat="1">
      <c r="B2336" s="241">
        <v>43007</v>
      </c>
      <c r="C2336" s="242">
        <v>6</v>
      </c>
      <c r="D2336" s="157" t="s">
        <v>779</v>
      </c>
      <c r="E2336" s="117"/>
    </row>
    <row r="2337" spans="2:5" s="129" customFormat="1">
      <c r="B2337" s="241">
        <v>43007</v>
      </c>
      <c r="C2337" s="242">
        <v>6</v>
      </c>
      <c r="D2337" s="157" t="s">
        <v>779</v>
      </c>
      <c r="E2337" s="117"/>
    </row>
    <row r="2338" spans="2:5" s="129" customFormat="1">
      <c r="B2338" s="241">
        <v>43007</v>
      </c>
      <c r="C2338" s="242">
        <v>6.71</v>
      </c>
      <c r="D2338" s="157" t="s">
        <v>779</v>
      </c>
      <c r="E2338" s="117"/>
    </row>
    <row r="2339" spans="2:5" s="129" customFormat="1">
      <c r="B2339" s="241">
        <v>43007</v>
      </c>
      <c r="C2339" s="242">
        <v>6.79</v>
      </c>
      <c r="D2339" s="243" t="s">
        <v>780</v>
      </c>
      <c r="E2339" s="117"/>
    </row>
    <row r="2340" spans="2:5" s="129" customFormat="1">
      <c r="B2340" s="241">
        <v>43007</v>
      </c>
      <c r="C2340" s="242">
        <v>7</v>
      </c>
      <c r="D2340" s="157" t="s">
        <v>779</v>
      </c>
      <c r="E2340" s="117"/>
    </row>
    <row r="2341" spans="2:5" s="129" customFormat="1">
      <c r="B2341" s="241">
        <v>43007</v>
      </c>
      <c r="C2341" s="242">
        <v>10</v>
      </c>
      <c r="D2341" s="157" t="s">
        <v>779</v>
      </c>
      <c r="E2341" s="117"/>
    </row>
    <row r="2342" spans="2:5" s="129" customFormat="1">
      <c r="B2342" s="241">
        <v>43007</v>
      </c>
      <c r="C2342" s="242">
        <v>10</v>
      </c>
      <c r="D2342" s="157" t="s">
        <v>779</v>
      </c>
      <c r="E2342" s="117"/>
    </row>
    <row r="2343" spans="2:5" s="129" customFormat="1">
      <c r="B2343" s="241">
        <v>43007</v>
      </c>
      <c r="C2343" s="242">
        <v>10</v>
      </c>
      <c r="D2343" s="157" t="s">
        <v>779</v>
      </c>
      <c r="E2343" s="117"/>
    </row>
    <row r="2344" spans="2:5" s="129" customFormat="1">
      <c r="B2344" s="241">
        <v>43007</v>
      </c>
      <c r="C2344" s="242">
        <v>10</v>
      </c>
      <c r="D2344" s="157" t="s">
        <v>779</v>
      </c>
      <c r="E2344" s="117"/>
    </row>
    <row r="2345" spans="2:5" s="129" customFormat="1">
      <c r="B2345" s="241">
        <v>43007</v>
      </c>
      <c r="C2345" s="242">
        <v>11.52</v>
      </c>
      <c r="D2345" s="157" t="s">
        <v>779</v>
      </c>
      <c r="E2345" s="117"/>
    </row>
    <row r="2346" spans="2:5" s="129" customFormat="1">
      <c r="B2346" s="241">
        <v>43007</v>
      </c>
      <c r="C2346" s="242">
        <v>12.5</v>
      </c>
      <c r="D2346" s="157" t="s">
        <v>779</v>
      </c>
      <c r="E2346" s="117"/>
    </row>
    <row r="2347" spans="2:5" s="129" customFormat="1">
      <c r="B2347" s="241">
        <v>43007</v>
      </c>
      <c r="C2347" s="242">
        <v>13</v>
      </c>
      <c r="D2347" s="157" t="s">
        <v>779</v>
      </c>
      <c r="E2347" s="117"/>
    </row>
    <row r="2348" spans="2:5" s="129" customFormat="1">
      <c r="B2348" s="241">
        <v>43007</v>
      </c>
      <c r="C2348" s="242">
        <v>15</v>
      </c>
      <c r="D2348" s="157" t="s">
        <v>779</v>
      </c>
      <c r="E2348" s="117"/>
    </row>
    <row r="2349" spans="2:5" s="129" customFormat="1">
      <c r="B2349" s="241">
        <v>43007</v>
      </c>
      <c r="C2349" s="242">
        <v>15</v>
      </c>
      <c r="D2349" s="157" t="s">
        <v>779</v>
      </c>
      <c r="E2349" s="117"/>
    </row>
    <row r="2350" spans="2:5" s="129" customFormat="1">
      <c r="B2350" s="241">
        <v>43007</v>
      </c>
      <c r="C2350" s="242">
        <v>17</v>
      </c>
      <c r="D2350" s="157" t="s">
        <v>779</v>
      </c>
      <c r="E2350" s="117"/>
    </row>
    <row r="2351" spans="2:5" s="129" customFormat="1">
      <c r="B2351" s="241">
        <v>43007</v>
      </c>
      <c r="C2351" s="242">
        <v>17.5</v>
      </c>
      <c r="D2351" s="157" t="s">
        <v>779</v>
      </c>
      <c r="E2351" s="117"/>
    </row>
    <row r="2352" spans="2:5" s="129" customFormat="1">
      <c r="B2352" s="241">
        <v>43007</v>
      </c>
      <c r="C2352" s="242">
        <v>20</v>
      </c>
      <c r="D2352" s="157" t="s">
        <v>779</v>
      </c>
      <c r="E2352" s="117"/>
    </row>
    <row r="2353" spans="2:5" s="129" customFormat="1">
      <c r="B2353" s="241">
        <v>43007</v>
      </c>
      <c r="C2353" s="242">
        <v>20</v>
      </c>
      <c r="D2353" s="157" t="s">
        <v>779</v>
      </c>
      <c r="E2353" s="117"/>
    </row>
    <row r="2354" spans="2:5" s="129" customFormat="1">
      <c r="B2354" s="241">
        <v>43007</v>
      </c>
      <c r="C2354" s="242">
        <v>20</v>
      </c>
      <c r="D2354" s="157" t="s">
        <v>779</v>
      </c>
      <c r="E2354" s="117"/>
    </row>
    <row r="2355" spans="2:5" s="129" customFormat="1">
      <c r="B2355" s="241">
        <v>43007</v>
      </c>
      <c r="C2355" s="242">
        <v>20</v>
      </c>
      <c r="D2355" s="157" t="s">
        <v>779</v>
      </c>
      <c r="E2355" s="117"/>
    </row>
    <row r="2356" spans="2:5" s="129" customFormat="1">
      <c r="B2356" s="241">
        <v>43007</v>
      </c>
      <c r="C2356" s="242">
        <v>25</v>
      </c>
      <c r="D2356" s="157" t="s">
        <v>779</v>
      </c>
      <c r="E2356" s="117"/>
    </row>
    <row r="2357" spans="2:5" s="129" customFormat="1">
      <c r="B2357" s="241">
        <v>43007</v>
      </c>
      <c r="C2357" s="242">
        <v>25</v>
      </c>
      <c r="D2357" s="157" t="s">
        <v>779</v>
      </c>
      <c r="E2357" s="117"/>
    </row>
    <row r="2358" spans="2:5" s="129" customFormat="1">
      <c r="B2358" s="241">
        <v>43007</v>
      </c>
      <c r="C2358" s="242">
        <v>25</v>
      </c>
      <c r="D2358" s="157" t="s">
        <v>779</v>
      </c>
      <c r="E2358" s="117"/>
    </row>
    <row r="2359" spans="2:5" s="129" customFormat="1">
      <c r="B2359" s="241">
        <v>43007</v>
      </c>
      <c r="C2359" s="242">
        <v>27</v>
      </c>
      <c r="D2359" s="157" t="s">
        <v>779</v>
      </c>
      <c r="E2359" s="117"/>
    </row>
    <row r="2360" spans="2:5" s="129" customFormat="1">
      <c r="B2360" s="241">
        <v>43007</v>
      </c>
      <c r="C2360" s="242">
        <v>30</v>
      </c>
      <c r="D2360" s="157" t="s">
        <v>779</v>
      </c>
      <c r="E2360" s="117"/>
    </row>
    <row r="2361" spans="2:5" s="129" customFormat="1">
      <c r="B2361" s="241">
        <v>43007</v>
      </c>
      <c r="C2361" s="242">
        <v>30</v>
      </c>
      <c r="D2361" s="157" t="s">
        <v>779</v>
      </c>
      <c r="E2361" s="117"/>
    </row>
    <row r="2362" spans="2:5" s="129" customFormat="1">
      <c r="B2362" s="241">
        <v>43007</v>
      </c>
      <c r="C2362" s="242">
        <v>30</v>
      </c>
      <c r="D2362" s="157" t="s">
        <v>779</v>
      </c>
      <c r="E2362" s="117"/>
    </row>
    <row r="2363" spans="2:5" s="129" customFormat="1">
      <c r="B2363" s="241">
        <v>43007</v>
      </c>
      <c r="C2363" s="242">
        <v>30</v>
      </c>
      <c r="D2363" s="157" t="s">
        <v>779</v>
      </c>
      <c r="E2363" s="117"/>
    </row>
    <row r="2364" spans="2:5" s="129" customFormat="1">
      <c r="B2364" s="241">
        <v>43007</v>
      </c>
      <c r="C2364" s="242">
        <v>30</v>
      </c>
      <c r="D2364" s="157" t="s">
        <v>779</v>
      </c>
      <c r="E2364" s="117"/>
    </row>
    <row r="2365" spans="2:5" s="129" customFormat="1">
      <c r="B2365" s="241">
        <v>43007</v>
      </c>
      <c r="C2365" s="242">
        <v>30</v>
      </c>
      <c r="D2365" s="157" t="s">
        <v>779</v>
      </c>
      <c r="E2365" s="117"/>
    </row>
    <row r="2366" spans="2:5" s="129" customFormat="1">
      <c r="B2366" s="241">
        <v>43007</v>
      </c>
      <c r="C2366" s="242">
        <v>30</v>
      </c>
      <c r="D2366" s="157" t="s">
        <v>779</v>
      </c>
      <c r="E2366" s="117"/>
    </row>
    <row r="2367" spans="2:5" s="129" customFormat="1">
      <c r="B2367" s="241">
        <v>43007</v>
      </c>
      <c r="C2367" s="242">
        <v>30</v>
      </c>
      <c r="D2367" s="157" t="s">
        <v>779</v>
      </c>
      <c r="E2367" s="117"/>
    </row>
    <row r="2368" spans="2:5" s="129" customFormat="1">
      <c r="B2368" s="241">
        <v>43007</v>
      </c>
      <c r="C2368" s="242">
        <v>30</v>
      </c>
      <c r="D2368" s="157" t="s">
        <v>779</v>
      </c>
      <c r="E2368" s="117"/>
    </row>
    <row r="2369" spans="2:5" s="129" customFormat="1">
      <c r="B2369" s="241">
        <v>43007</v>
      </c>
      <c r="C2369" s="242">
        <v>30</v>
      </c>
      <c r="D2369" s="157" t="s">
        <v>779</v>
      </c>
      <c r="E2369" s="117"/>
    </row>
    <row r="2370" spans="2:5" s="129" customFormat="1">
      <c r="B2370" s="241">
        <v>43007</v>
      </c>
      <c r="C2370" s="242">
        <v>30</v>
      </c>
      <c r="D2370" s="157" t="s">
        <v>779</v>
      </c>
      <c r="E2370" s="117"/>
    </row>
    <row r="2371" spans="2:5" s="129" customFormat="1">
      <c r="B2371" s="241">
        <v>43007</v>
      </c>
      <c r="C2371" s="242">
        <v>32</v>
      </c>
      <c r="D2371" s="157" t="s">
        <v>779</v>
      </c>
      <c r="E2371" s="117"/>
    </row>
    <row r="2372" spans="2:5" s="129" customFormat="1">
      <c r="B2372" s="241">
        <v>43007</v>
      </c>
      <c r="C2372" s="242">
        <v>32.979999999999997</v>
      </c>
      <c r="D2372" s="243" t="s">
        <v>780</v>
      </c>
      <c r="E2372" s="117"/>
    </row>
    <row r="2373" spans="2:5" s="129" customFormat="1">
      <c r="B2373" s="241">
        <v>43007</v>
      </c>
      <c r="C2373" s="242">
        <v>35</v>
      </c>
      <c r="D2373" s="157" t="s">
        <v>779</v>
      </c>
      <c r="E2373" s="117"/>
    </row>
    <row r="2374" spans="2:5" s="129" customFormat="1">
      <c r="B2374" s="241">
        <v>43007</v>
      </c>
      <c r="C2374" s="242">
        <v>38</v>
      </c>
      <c r="D2374" s="157" t="s">
        <v>779</v>
      </c>
      <c r="E2374" s="117"/>
    </row>
    <row r="2375" spans="2:5" s="129" customFormat="1">
      <c r="B2375" s="241">
        <v>43007</v>
      </c>
      <c r="C2375" s="242">
        <v>38</v>
      </c>
      <c r="D2375" s="157" t="s">
        <v>779</v>
      </c>
      <c r="E2375" s="117"/>
    </row>
    <row r="2376" spans="2:5" s="129" customFormat="1">
      <c r="B2376" s="241">
        <v>43007</v>
      </c>
      <c r="C2376" s="242">
        <v>39</v>
      </c>
      <c r="D2376" s="157" t="s">
        <v>779</v>
      </c>
      <c r="E2376" s="117"/>
    </row>
    <row r="2377" spans="2:5" s="129" customFormat="1">
      <c r="B2377" s="241">
        <v>43007</v>
      </c>
      <c r="C2377" s="242">
        <v>40</v>
      </c>
      <c r="D2377" s="157" t="s">
        <v>779</v>
      </c>
      <c r="E2377" s="117"/>
    </row>
    <row r="2378" spans="2:5" s="129" customFormat="1">
      <c r="B2378" s="241">
        <v>43007</v>
      </c>
      <c r="C2378" s="242">
        <v>40</v>
      </c>
      <c r="D2378" s="157" t="s">
        <v>779</v>
      </c>
      <c r="E2378" s="117"/>
    </row>
    <row r="2379" spans="2:5" s="129" customFormat="1">
      <c r="B2379" s="241">
        <v>43007</v>
      </c>
      <c r="C2379" s="242">
        <v>40</v>
      </c>
      <c r="D2379" s="157" t="s">
        <v>779</v>
      </c>
      <c r="E2379" s="117"/>
    </row>
    <row r="2380" spans="2:5" s="129" customFormat="1">
      <c r="B2380" s="241">
        <v>43007</v>
      </c>
      <c r="C2380" s="242">
        <v>40</v>
      </c>
      <c r="D2380" s="157" t="s">
        <v>779</v>
      </c>
      <c r="E2380" s="117"/>
    </row>
    <row r="2381" spans="2:5" s="129" customFormat="1">
      <c r="B2381" s="241">
        <v>43007</v>
      </c>
      <c r="C2381" s="242">
        <v>40</v>
      </c>
      <c r="D2381" s="157" t="s">
        <v>779</v>
      </c>
      <c r="E2381" s="117"/>
    </row>
    <row r="2382" spans="2:5" s="129" customFormat="1">
      <c r="B2382" s="241">
        <v>43007</v>
      </c>
      <c r="C2382" s="242">
        <v>40</v>
      </c>
      <c r="D2382" s="157" t="s">
        <v>779</v>
      </c>
      <c r="E2382" s="117"/>
    </row>
    <row r="2383" spans="2:5" s="129" customFormat="1">
      <c r="B2383" s="241">
        <v>43007</v>
      </c>
      <c r="C2383" s="242">
        <v>40</v>
      </c>
      <c r="D2383" s="157" t="s">
        <v>779</v>
      </c>
      <c r="E2383" s="117"/>
    </row>
    <row r="2384" spans="2:5" s="129" customFormat="1">
      <c r="B2384" s="241">
        <v>43007</v>
      </c>
      <c r="C2384" s="242">
        <v>40</v>
      </c>
      <c r="D2384" s="157" t="s">
        <v>779</v>
      </c>
      <c r="E2384" s="117"/>
    </row>
    <row r="2385" spans="2:5" s="129" customFormat="1">
      <c r="B2385" s="241">
        <v>43007</v>
      </c>
      <c r="C2385" s="242">
        <v>40</v>
      </c>
      <c r="D2385" s="157" t="s">
        <v>779</v>
      </c>
      <c r="E2385" s="117"/>
    </row>
    <row r="2386" spans="2:5" s="129" customFormat="1">
      <c r="B2386" s="241">
        <v>43007</v>
      </c>
      <c r="C2386" s="242">
        <v>40</v>
      </c>
      <c r="D2386" s="157" t="s">
        <v>779</v>
      </c>
      <c r="E2386" s="117"/>
    </row>
    <row r="2387" spans="2:5" s="129" customFormat="1">
      <c r="B2387" s="241">
        <v>43007</v>
      </c>
      <c r="C2387" s="242">
        <v>40</v>
      </c>
      <c r="D2387" s="157" t="s">
        <v>779</v>
      </c>
      <c r="E2387" s="117"/>
    </row>
    <row r="2388" spans="2:5" s="129" customFormat="1">
      <c r="B2388" s="241">
        <v>43007</v>
      </c>
      <c r="C2388" s="242">
        <v>40</v>
      </c>
      <c r="D2388" s="157" t="s">
        <v>779</v>
      </c>
      <c r="E2388" s="117"/>
    </row>
    <row r="2389" spans="2:5" s="129" customFormat="1">
      <c r="B2389" s="241">
        <v>43007</v>
      </c>
      <c r="C2389" s="242">
        <v>40</v>
      </c>
      <c r="D2389" s="157" t="s">
        <v>779</v>
      </c>
      <c r="E2389" s="117"/>
    </row>
    <row r="2390" spans="2:5" s="129" customFormat="1">
      <c r="B2390" s="241">
        <v>43007</v>
      </c>
      <c r="C2390" s="242">
        <v>42</v>
      </c>
      <c r="D2390" s="157" t="s">
        <v>779</v>
      </c>
      <c r="E2390" s="117"/>
    </row>
    <row r="2391" spans="2:5" s="129" customFormat="1">
      <c r="B2391" s="241">
        <v>43007</v>
      </c>
      <c r="C2391" s="242">
        <v>46</v>
      </c>
      <c r="D2391" s="157" t="s">
        <v>779</v>
      </c>
      <c r="E2391" s="117"/>
    </row>
    <row r="2392" spans="2:5" s="129" customFormat="1">
      <c r="B2392" s="241">
        <v>43007</v>
      </c>
      <c r="C2392" s="242">
        <v>47.5</v>
      </c>
      <c r="D2392" s="157" t="s">
        <v>779</v>
      </c>
      <c r="E2392" s="117"/>
    </row>
    <row r="2393" spans="2:5" s="129" customFormat="1">
      <c r="B2393" s="241">
        <v>43007</v>
      </c>
      <c r="C2393" s="242">
        <v>48</v>
      </c>
      <c r="D2393" s="157" t="s">
        <v>779</v>
      </c>
      <c r="E2393" s="117"/>
    </row>
    <row r="2394" spans="2:5" s="129" customFormat="1">
      <c r="B2394" s="241">
        <v>43007</v>
      </c>
      <c r="C2394" s="242">
        <v>50</v>
      </c>
      <c r="D2394" s="157" t="s">
        <v>779</v>
      </c>
      <c r="E2394" s="117"/>
    </row>
    <row r="2395" spans="2:5" s="129" customFormat="1">
      <c r="B2395" s="241">
        <v>43007</v>
      </c>
      <c r="C2395" s="242">
        <v>64</v>
      </c>
      <c r="D2395" s="157" t="s">
        <v>779</v>
      </c>
      <c r="E2395" s="117"/>
    </row>
    <row r="2396" spans="2:5" s="129" customFormat="1">
      <c r="B2396" s="241">
        <v>43007</v>
      </c>
      <c r="C2396" s="242">
        <v>65</v>
      </c>
      <c r="D2396" s="157" t="s">
        <v>779</v>
      </c>
      <c r="E2396" s="117"/>
    </row>
    <row r="2397" spans="2:5" s="129" customFormat="1">
      <c r="B2397" s="241">
        <v>43007</v>
      </c>
      <c r="C2397" s="242">
        <v>69</v>
      </c>
      <c r="D2397" s="157" t="s">
        <v>779</v>
      </c>
      <c r="E2397" s="117"/>
    </row>
    <row r="2398" spans="2:5" s="129" customFormat="1">
      <c r="B2398" s="241">
        <v>43007</v>
      </c>
      <c r="C2398" s="242">
        <v>80</v>
      </c>
      <c r="D2398" s="157" t="s">
        <v>779</v>
      </c>
      <c r="E2398" s="117"/>
    </row>
    <row r="2399" spans="2:5" s="129" customFormat="1">
      <c r="B2399" s="241">
        <v>43007</v>
      </c>
      <c r="C2399" s="242">
        <v>80</v>
      </c>
      <c r="D2399" s="157" t="s">
        <v>779</v>
      </c>
      <c r="E2399" s="117"/>
    </row>
    <row r="2400" spans="2:5" s="129" customFormat="1">
      <c r="B2400" s="241">
        <v>43007</v>
      </c>
      <c r="C2400" s="242">
        <v>80</v>
      </c>
      <c r="D2400" s="157" t="s">
        <v>779</v>
      </c>
      <c r="E2400" s="117"/>
    </row>
    <row r="2401" spans="2:5" s="129" customFormat="1">
      <c r="B2401" s="241">
        <v>43007</v>
      </c>
      <c r="C2401" s="242">
        <v>90</v>
      </c>
      <c r="D2401" s="157" t="s">
        <v>779</v>
      </c>
      <c r="E2401" s="117"/>
    </row>
    <row r="2402" spans="2:5" s="129" customFormat="1">
      <c r="B2402" s="241">
        <v>43007</v>
      </c>
      <c r="C2402" s="242">
        <v>97</v>
      </c>
      <c r="D2402" s="243" t="s">
        <v>780</v>
      </c>
      <c r="E2402" s="117"/>
    </row>
    <row r="2403" spans="2:5" s="129" customFormat="1">
      <c r="B2403" s="241">
        <v>43007</v>
      </c>
      <c r="C2403" s="242">
        <v>223</v>
      </c>
      <c r="D2403" s="157" t="s">
        <v>779</v>
      </c>
      <c r="E2403" s="117"/>
    </row>
    <row r="2404" spans="2:5" s="1" customFormat="1">
      <c r="B2404" s="158" t="s">
        <v>29</v>
      </c>
      <c r="C2404" s="159">
        <f>SUM(C6:C2403)</f>
        <v>131145.81</v>
      </c>
      <c r="D2404" s="129"/>
    </row>
    <row r="2405" spans="2:5">
      <c r="B2405" s="146" t="s">
        <v>26</v>
      </c>
      <c r="C2405" s="160">
        <v>1000</v>
      </c>
    </row>
  </sheetData>
  <sheetProtection algorithmName="SHA-512" hashValue="l4YzN2Fx8AbkxQQEYbSDuc0iuyWxYBhHvw6gCkFnwGzDyOJkGLLdXa+mnO7Q2Y1eZfINsyvmwpcj205d0CofkQ==" saltValue="NlBFrSkZuzTc2gqRiKKwtw==" spinCount="100000" sheet="1" objects="1" scenarios="1"/>
  <mergeCells count="2">
    <mergeCell ref="C1:D1"/>
    <mergeCell ref="B4:D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D273"/>
  <sheetViews>
    <sheetView zoomScaleNormal="100" workbookViewId="0">
      <selection activeCell="A3" sqref="A3"/>
    </sheetView>
  </sheetViews>
  <sheetFormatPr defaultColWidth="9.140625" defaultRowHeight="12.75"/>
  <cols>
    <col min="1" max="1" width="7.7109375" style="1" customWidth="1"/>
    <col min="2" max="2" width="20.7109375" style="10" customWidth="1"/>
    <col min="3" max="3" width="21.7109375" style="25" customWidth="1"/>
    <col min="4" max="4" width="30.7109375" style="37" customWidth="1"/>
    <col min="5" max="5" width="12.140625" style="1" bestFit="1" customWidth="1"/>
    <col min="6" max="16384" width="9.140625" style="1"/>
  </cols>
  <sheetData>
    <row r="1" spans="1:4" ht="52.5" customHeight="1">
      <c r="A1" s="13"/>
      <c r="B1" s="8"/>
      <c r="C1" s="410" t="s">
        <v>62</v>
      </c>
      <c r="D1" s="410"/>
    </row>
    <row r="2" spans="1:4" ht="14.25">
      <c r="B2" s="135" t="s">
        <v>11</v>
      </c>
      <c r="C2" s="136">
        <f>C272-C273</f>
        <v>35732.509999999995</v>
      </c>
      <c r="D2" s="36"/>
    </row>
    <row r="4" spans="1:4" s="19" customFormat="1" ht="36.6" customHeight="1">
      <c r="B4" s="142" t="s">
        <v>7</v>
      </c>
      <c r="C4" s="161" t="s">
        <v>8</v>
      </c>
      <c r="D4" s="162" t="s">
        <v>13</v>
      </c>
    </row>
    <row r="5" spans="1:4">
      <c r="B5" s="163" t="s">
        <v>75</v>
      </c>
      <c r="C5" s="164">
        <v>21.62</v>
      </c>
      <c r="D5" s="157"/>
    </row>
    <row r="6" spans="1:4">
      <c r="B6" s="163" t="s">
        <v>75</v>
      </c>
      <c r="C6" s="164">
        <v>20</v>
      </c>
      <c r="D6" s="157"/>
    </row>
    <row r="7" spans="1:4">
      <c r="B7" s="163" t="s">
        <v>75</v>
      </c>
      <c r="C7" s="164">
        <v>200</v>
      </c>
      <c r="D7" s="157"/>
    </row>
    <row r="8" spans="1:4">
      <c r="B8" s="163" t="s">
        <v>75</v>
      </c>
      <c r="C8" s="164">
        <v>100</v>
      </c>
      <c r="D8" s="157"/>
    </row>
    <row r="9" spans="1:4">
      <c r="B9" s="163" t="s">
        <v>75</v>
      </c>
      <c r="C9" s="164">
        <v>100</v>
      </c>
      <c r="D9" s="157"/>
    </row>
    <row r="10" spans="1:4">
      <c r="B10" s="163" t="s">
        <v>784</v>
      </c>
      <c r="C10" s="164">
        <v>56.5</v>
      </c>
      <c r="D10" s="157"/>
    </row>
    <row r="11" spans="1:4">
      <c r="B11" s="163" t="s">
        <v>784</v>
      </c>
      <c r="C11" s="164">
        <v>10.76</v>
      </c>
      <c r="D11" s="157"/>
    </row>
    <row r="12" spans="1:4">
      <c r="B12" s="163" t="s">
        <v>784</v>
      </c>
      <c r="C12" s="164">
        <v>85.62</v>
      </c>
      <c r="D12" s="157"/>
    </row>
    <row r="13" spans="1:4">
      <c r="B13" s="163" t="s">
        <v>784</v>
      </c>
      <c r="C13" s="164">
        <v>18</v>
      </c>
      <c r="D13" s="157"/>
    </row>
    <row r="14" spans="1:4">
      <c r="B14" s="163" t="s">
        <v>784</v>
      </c>
      <c r="C14" s="164">
        <v>19.78</v>
      </c>
      <c r="D14" s="157"/>
    </row>
    <row r="15" spans="1:4">
      <c r="B15" s="163" t="s">
        <v>789</v>
      </c>
      <c r="C15" s="164">
        <v>21.04</v>
      </c>
      <c r="D15" s="157"/>
    </row>
    <row r="16" spans="1:4">
      <c r="B16" s="163" t="s">
        <v>789</v>
      </c>
      <c r="C16" s="164">
        <v>34</v>
      </c>
      <c r="D16" s="157"/>
    </row>
    <row r="17" spans="2:4">
      <c r="B17" s="163" t="s">
        <v>789</v>
      </c>
      <c r="C17" s="164">
        <v>6</v>
      </c>
      <c r="D17" s="157"/>
    </row>
    <row r="18" spans="2:4">
      <c r="B18" s="163" t="s">
        <v>789</v>
      </c>
      <c r="C18" s="164">
        <v>50</v>
      </c>
      <c r="D18" s="157"/>
    </row>
    <row r="19" spans="2:4">
      <c r="B19" s="163" t="s">
        <v>789</v>
      </c>
      <c r="C19" s="164">
        <v>25</v>
      </c>
      <c r="D19" s="157"/>
    </row>
    <row r="20" spans="2:4">
      <c r="B20" s="163" t="s">
        <v>76</v>
      </c>
      <c r="C20" s="164">
        <v>250</v>
      </c>
      <c r="D20" s="157"/>
    </row>
    <row r="21" spans="2:4">
      <c r="B21" s="163" t="s">
        <v>76</v>
      </c>
      <c r="C21" s="164">
        <v>300</v>
      </c>
      <c r="D21" s="157"/>
    </row>
    <row r="22" spans="2:4">
      <c r="B22" s="163" t="s">
        <v>76</v>
      </c>
      <c r="C22" s="164">
        <v>285</v>
      </c>
      <c r="D22" s="157"/>
    </row>
    <row r="23" spans="2:4">
      <c r="B23" s="163" t="s">
        <v>76</v>
      </c>
      <c r="C23" s="164">
        <v>9</v>
      </c>
      <c r="D23" s="157"/>
    </row>
    <row r="24" spans="2:4">
      <c r="B24" s="163" t="s">
        <v>76</v>
      </c>
      <c r="C24" s="164">
        <v>5.3</v>
      </c>
      <c r="D24" s="157"/>
    </row>
    <row r="25" spans="2:4">
      <c r="B25" s="163" t="s">
        <v>76</v>
      </c>
      <c r="C25" s="164">
        <v>40</v>
      </c>
      <c r="D25" s="157"/>
    </row>
    <row r="26" spans="2:4">
      <c r="B26" s="163" t="s">
        <v>76</v>
      </c>
      <c r="C26" s="164">
        <v>35.5</v>
      </c>
      <c r="D26" s="157"/>
    </row>
    <row r="27" spans="2:4">
      <c r="B27" s="163" t="s">
        <v>76</v>
      </c>
      <c r="C27" s="164">
        <v>50</v>
      </c>
      <c r="D27" s="157"/>
    </row>
    <row r="28" spans="2:4">
      <c r="B28" s="163" t="s">
        <v>76</v>
      </c>
      <c r="C28" s="164">
        <v>2.77</v>
      </c>
      <c r="D28" s="157"/>
    </row>
    <row r="29" spans="2:4">
      <c r="B29" s="163" t="s">
        <v>77</v>
      </c>
      <c r="C29" s="164">
        <v>400</v>
      </c>
      <c r="D29" s="157"/>
    </row>
    <row r="30" spans="2:4">
      <c r="B30" s="163" t="s">
        <v>77</v>
      </c>
      <c r="C30" s="164">
        <v>10</v>
      </c>
      <c r="D30" s="157"/>
    </row>
    <row r="31" spans="2:4">
      <c r="B31" s="163" t="s">
        <v>77</v>
      </c>
      <c r="C31" s="164">
        <v>10</v>
      </c>
      <c r="D31" s="157"/>
    </row>
    <row r="32" spans="2:4">
      <c r="B32" s="163" t="s">
        <v>77</v>
      </c>
      <c r="C32" s="164">
        <v>35</v>
      </c>
      <c r="D32" s="157"/>
    </row>
    <row r="33" spans="2:4">
      <c r="B33" s="163" t="s">
        <v>77</v>
      </c>
      <c r="C33" s="164">
        <v>35</v>
      </c>
      <c r="D33" s="157"/>
    </row>
    <row r="34" spans="2:4">
      <c r="B34" s="163" t="s">
        <v>77</v>
      </c>
      <c r="C34" s="164">
        <v>100</v>
      </c>
      <c r="D34" s="157">
        <v>7388</v>
      </c>
    </row>
    <row r="35" spans="2:4">
      <c r="B35" s="163" t="s">
        <v>77</v>
      </c>
      <c r="C35" s="164">
        <v>21.95</v>
      </c>
      <c r="D35" s="157"/>
    </row>
    <row r="36" spans="2:4">
      <c r="B36" s="163" t="s">
        <v>77</v>
      </c>
      <c r="C36" s="164">
        <v>57.18</v>
      </c>
      <c r="D36" s="157"/>
    </row>
    <row r="37" spans="2:4">
      <c r="B37" s="163" t="s">
        <v>77</v>
      </c>
      <c r="C37" s="164">
        <v>20</v>
      </c>
      <c r="D37" s="157"/>
    </row>
    <row r="38" spans="2:4">
      <c r="B38" s="163" t="s">
        <v>77</v>
      </c>
      <c r="C38" s="164">
        <v>200</v>
      </c>
      <c r="D38" s="157"/>
    </row>
    <row r="39" spans="2:4">
      <c r="B39" s="163" t="s">
        <v>78</v>
      </c>
      <c r="C39" s="164">
        <v>10.8</v>
      </c>
      <c r="D39" s="157"/>
    </row>
    <row r="40" spans="2:4">
      <c r="B40" s="163" t="s">
        <v>78</v>
      </c>
      <c r="C40" s="164">
        <v>9.01</v>
      </c>
      <c r="D40" s="157"/>
    </row>
    <row r="41" spans="2:4">
      <c r="B41" s="163" t="s">
        <v>78</v>
      </c>
      <c r="C41" s="164">
        <v>44.02</v>
      </c>
      <c r="D41" s="157"/>
    </row>
    <row r="42" spans="2:4">
      <c r="B42" s="163" t="s">
        <v>78</v>
      </c>
      <c r="C42" s="164">
        <v>10</v>
      </c>
      <c r="D42" s="157"/>
    </row>
    <row r="43" spans="2:4">
      <c r="B43" s="163" t="s">
        <v>78</v>
      </c>
      <c r="C43" s="164">
        <v>50</v>
      </c>
      <c r="D43" s="157"/>
    </row>
    <row r="44" spans="2:4">
      <c r="B44" s="163" t="s">
        <v>78</v>
      </c>
      <c r="C44" s="164">
        <v>300</v>
      </c>
      <c r="D44" s="157"/>
    </row>
    <row r="45" spans="2:4">
      <c r="B45" s="163" t="s">
        <v>79</v>
      </c>
      <c r="C45" s="164">
        <v>100</v>
      </c>
      <c r="D45" s="157"/>
    </row>
    <row r="46" spans="2:4">
      <c r="B46" s="163" t="s">
        <v>79</v>
      </c>
      <c r="C46" s="164">
        <v>1000</v>
      </c>
      <c r="D46" s="157"/>
    </row>
    <row r="47" spans="2:4">
      <c r="B47" s="163" t="s">
        <v>79</v>
      </c>
      <c r="C47" s="164">
        <v>50</v>
      </c>
      <c r="D47" s="157"/>
    </row>
    <row r="48" spans="2:4">
      <c r="B48" s="163" t="s">
        <v>79</v>
      </c>
      <c r="C48" s="164">
        <v>44</v>
      </c>
      <c r="D48" s="157"/>
    </row>
    <row r="49" spans="2:4">
      <c r="B49" s="163" t="s">
        <v>79</v>
      </c>
      <c r="C49" s="164">
        <v>9</v>
      </c>
      <c r="D49" s="157"/>
    </row>
    <row r="50" spans="2:4">
      <c r="B50" s="163" t="s">
        <v>79</v>
      </c>
      <c r="C50" s="164">
        <v>17.5</v>
      </c>
      <c r="D50" s="157"/>
    </row>
    <row r="51" spans="2:4">
      <c r="B51" s="163" t="s">
        <v>79</v>
      </c>
      <c r="C51" s="164">
        <v>100</v>
      </c>
      <c r="D51" s="157"/>
    </row>
    <row r="52" spans="2:4">
      <c r="B52" s="163" t="s">
        <v>79</v>
      </c>
      <c r="C52" s="164">
        <v>206</v>
      </c>
      <c r="D52" s="157"/>
    </row>
    <row r="53" spans="2:4">
      <c r="B53" s="163" t="s">
        <v>79</v>
      </c>
      <c r="C53" s="164">
        <v>25</v>
      </c>
      <c r="D53" s="157"/>
    </row>
    <row r="54" spans="2:4">
      <c r="B54" s="163" t="s">
        <v>79</v>
      </c>
      <c r="C54" s="164">
        <v>13</v>
      </c>
      <c r="D54" s="157"/>
    </row>
    <row r="55" spans="2:4">
      <c r="B55" s="163" t="s">
        <v>79</v>
      </c>
      <c r="C55" s="164">
        <v>60</v>
      </c>
      <c r="D55" s="157"/>
    </row>
    <row r="56" spans="2:4">
      <c r="B56" s="163" t="s">
        <v>79</v>
      </c>
      <c r="C56" s="164">
        <v>60</v>
      </c>
      <c r="D56" s="157"/>
    </row>
    <row r="57" spans="2:4">
      <c r="B57" s="163" t="s">
        <v>80</v>
      </c>
      <c r="C57" s="164">
        <v>26.830000000000002</v>
      </c>
      <c r="D57" s="157"/>
    </row>
    <row r="58" spans="2:4">
      <c r="B58" s="163" t="s">
        <v>80</v>
      </c>
      <c r="C58" s="164">
        <v>10.96</v>
      </c>
      <c r="D58" s="157"/>
    </row>
    <row r="59" spans="2:4">
      <c r="B59" s="163" t="s">
        <v>80</v>
      </c>
      <c r="C59" s="164">
        <v>10.3</v>
      </c>
      <c r="D59" s="157"/>
    </row>
    <row r="60" spans="2:4">
      <c r="B60" s="163" t="s">
        <v>80</v>
      </c>
      <c r="C60" s="164">
        <v>200</v>
      </c>
      <c r="D60" s="157">
        <v>4510</v>
      </c>
    </row>
    <row r="61" spans="2:4">
      <c r="B61" s="163" t="s">
        <v>80</v>
      </c>
      <c r="C61" s="164">
        <v>34.18</v>
      </c>
      <c r="D61" s="157"/>
    </row>
    <row r="62" spans="2:4">
      <c r="B62" s="163" t="s">
        <v>80</v>
      </c>
      <c r="C62" s="164">
        <v>10</v>
      </c>
      <c r="D62" s="157"/>
    </row>
    <row r="63" spans="2:4">
      <c r="B63" s="163" t="s">
        <v>80</v>
      </c>
      <c r="C63" s="164">
        <v>44</v>
      </c>
      <c r="D63" s="157"/>
    </row>
    <row r="64" spans="2:4">
      <c r="B64" s="163" t="s">
        <v>80</v>
      </c>
      <c r="C64" s="164">
        <v>44</v>
      </c>
      <c r="D64" s="157"/>
    </row>
    <row r="65" spans="2:4">
      <c r="B65" s="163" t="s">
        <v>80</v>
      </c>
      <c r="C65" s="164">
        <v>85</v>
      </c>
      <c r="D65" s="157"/>
    </row>
    <row r="66" spans="2:4">
      <c r="B66" s="163" t="s">
        <v>80</v>
      </c>
      <c r="C66" s="164">
        <v>85</v>
      </c>
      <c r="D66" s="157"/>
    </row>
    <row r="67" spans="2:4">
      <c r="B67" s="163" t="s">
        <v>80</v>
      </c>
      <c r="C67" s="164">
        <v>20</v>
      </c>
      <c r="D67" s="157"/>
    </row>
    <row r="68" spans="2:4">
      <c r="B68" s="163" t="s">
        <v>80</v>
      </c>
      <c r="C68" s="164">
        <v>42.5</v>
      </c>
      <c r="D68" s="157"/>
    </row>
    <row r="69" spans="2:4">
      <c r="B69" s="163" t="s">
        <v>80</v>
      </c>
      <c r="C69" s="164">
        <v>20</v>
      </c>
      <c r="D69" s="157"/>
    </row>
    <row r="70" spans="2:4">
      <c r="B70" s="163" t="s">
        <v>80</v>
      </c>
      <c r="C70" s="164">
        <v>389.57</v>
      </c>
      <c r="D70" s="157"/>
    </row>
    <row r="71" spans="2:4">
      <c r="B71" s="163" t="s">
        <v>787</v>
      </c>
      <c r="C71" s="164">
        <v>29.63</v>
      </c>
      <c r="D71" s="157"/>
    </row>
    <row r="72" spans="2:4">
      <c r="B72" s="163" t="s">
        <v>787</v>
      </c>
      <c r="C72" s="164">
        <v>50</v>
      </c>
      <c r="D72" s="157"/>
    </row>
    <row r="73" spans="2:4">
      <c r="B73" s="163" t="s">
        <v>787</v>
      </c>
      <c r="C73" s="164">
        <v>35.6</v>
      </c>
      <c r="D73" s="157"/>
    </row>
    <row r="74" spans="2:4">
      <c r="B74" s="163" t="s">
        <v>787</v>
      </c>
      <c r="C74" s="164">
        <v>461</v>
      </c>
      <c r="D74" s="157"/>
    </row>
    <row r="75" spans="2:4">
      <c r="B75" s="163" t="s">
        <v>787</v>
      </c>
      <c r="C75" s="164">
        <v>53.800000000000004</v>
      </c>
      <c r="D75" s="157"/>
    </row>
    <row r="76" spans="2:4">
      <c r="B76" s="163" t="s">
        <v>787</v>
      </c>
      <c r="C76" s="164">
        <v>8.1</v>
      </c>
      <c r="D76" s="157"/>
    </row>
    <row r="77" spans="2:4">
      <c r="B77" s="163" t="s">
        <v>787</v>
      </c>
      <c r="C77" s="164">
        <v>5</v>
      </c>
      <c r="D77" s="157"/>
    </row>
    <row r="78" spans="2:4">
      <c r="B78" s="163" t="s">
        <v>783</v>
      </c>
      <c r="C78" s="164">
        <v>1000</v>
      </c>
      <c r="D78" s="157"/>
    </row>
    <row r="79" spans="2:4">
      <c r="B79" s="163" t="s">
        <v>783</v>
      </c>
      <c r="C79" s="164">
        <v>50</v>
      </c>
      <c r="D79" s="157"/>
    </row>
    <row r="80" spans="2:4">
      <c r="B80" s="163" t="s">
        <v>783</v>
      </c>
      <c r="C80" s="164">
        <v>16.64</v>
      </c>
      <c r="D80" s="157"/>
    </row>
    <row r="81" spans="2:4">
      <c r="B81" s="163" t="s">
        <v>783</v>
      </c>
      <c r="C81" s="164">
        <v>100</v>
      </c>
      <c r="D81" s="157"/>
    </row>
    <row r="82" spans="2:4">
      <c r="B82" s="163" t="s">
        <v>783</v>
      </c>
      <c r="C82" s="164">
        <v>100</v>
      </c>
      <c r="D82" s="157"/>
    </row>
    <row r="83" spans="2:4">
      <c r="B83" s="163" t="s">
        <v>783</v>
      </c>
      <c r="C83" s="164">
        <v>50</v>
      </c>
      <c r="D83" s="157"/>
    </row>
    <row r="84" spans="2:4">
      <c r="B84" s="163" t="s">
        <v>783</v>
      </c>
      <c r="C84" s="164">
        <v>18.690000000000001</v>
      </c>
      <c r="D84" s="157"/>
    </row>
    <row r="85" spans="2:4">
      <c r="B85" s="163" t="s">
        <v>783</v>
      </c>
      <c r="C85" s="164">
        <v>50</v>
      </c>
      <c r="D85" s="157"/>
    </row>
    <row r="86" spans="2:4">
      <c r="B86" s="163" t="s">
        <v>783</v>
      </c>
      <c r="C86" s="164">
        <v>10</v>
      </c>
      <c r="D86" s="157"/>
    </row>
    <row r="87" spans="2:4">
      <c r="B87" s="163" t="s">
        <v>81</v>
      </c>
      <c r="C87" s="164">
        <v>20</v>
      </c>
      <c r="D87" s="157"/>
    </row>
    <row r="88" spans="2:4">
      <c r="B88" s="163" t="s">
        <v>81</v>
      </c>
      <c r="C88" s="164">
        <v>40</v>
      </c>
      <c r="D88" s="157"/>
    </row>
    <row r="89" spans="2:4">
      <c r="B89" s="163" t="s">
        <v>81</v>
      </c>
      <c r="C89" s="164">
        <v>90</v>
      </c>
      <c r="D89" s="157"/>
    </row>
    <row r="90" spans="2:4">
      <c r="B90" s="163" t="s">
        <v>81</v>
      </c>
      <c r="C90" s="164">
        <v>32</v>
      </c>
      <c r="D90" s="157"/>
    </row>
    <row r="91" spans="2:4">
      <c r="B91" s="163" t="s">
        <v>81</v>
      </c>
      <c r="C91" s="164">
        <v>47.62</v>
      </c>
      <c r="D91" s="157"/>
    </row>
    <row r="92" spans="2:4">
      <c r="B92" s="163" t="s">
        <v>81</v>
      </c>
      <c r="C92" s="164">
        <v>13.950000000000001</v>
      </c>
      <c r="D92" s="157"/>
    </row>
    <row r="93" spans="2:4">
      <c r="B93" s="163" t="s">
        <v>81</v>
      </c>
      <c r="C93" s="164">
        <v>15.66</v>
      </c>
      <c r="D93" s="157"/>
    </row>
    <row r="94" spans="2:4">
      <c r="B94" s="163" t="s">
        <v>82</v>
      </c>
      <c r="C94" s="164">
        <v>24.19</v>
      </c>
      <c r="D94" s="157"/>
    </row>
    <row r="95" spans="2:4">
      <c r="B95" s="163" t="s">
        <v>82</v>
      </c>
      <c r="C95" s="164">
        <v>200</v>
      </c>
      <c r="D95" s="157"/>
    </row>
    <row r="96" spans="2:4">
      <c r="B96" s="163" t="s">
        <v>82</v>
      </c>
      <c r="C96" s="164">
        <v>55.72</v>
      </c>
      <c r="D96" s="157"/>
    </row>
    <row r="97" spans="2:4">
      <c r="B97" s="163" t="s">
        <v>82</v>
      </c>
      <c r="C97" s="164">
        <v>100</v>
      </c>
      <c r="D97" s="157"/>
    </row>
    <row r="98" spans="2:4">
      <c r="B98" s="163" t="s">
        <v>82</v>
      </c>
      <c r="C98" s="164">
        <v>100</v>
      </c>
      <c r="D98" s="157"/>
    </row>
    <row r="99" spans="2:4">
      <c r="B99" s="163" t="s">
        <v>82</v>
      </c>
      <c r="C99" s="164">
        <v>20</v>
      </c>
      <c r="D99" s="157"/>
    </row>
    <row r="100" spans="2:4">
      <c r="B100" s="163" t="s">
        <v>82</v>
      </c>
      <c r="C100" s="164">
        <v>35</v>
      </c>
      <c r="D100" s="157"/>
    </row>
    <row r="101" spans="2:4">
      <c r="B101" s="163" t="s">
        <v>82</v>
      </c>
      <c r="C101" s="164">
        <v>85</v>
      </c>
      <c r="D101" s="157"/>
    </row>
    <row r="102" spans="2:4">
      <c r="B102" s="163" t="s">
        <v>82</v>
      </c>
      <c r="C102" s="164">
        <v>35</v>
      </c>
      <c r="D102" s="157"/>
    </row>
    <row r="103" spans="2:4">
      <c r="B103" s="163" t="s">
        <v>82</v>
      </c>
      <c r="C103" s="164">
        <v>35</v>
      </c>
      <c r="D103" s="157"/>
    </row>
    <row r="104" spans="2:4">
      <c r="B104" s="163" t="s">
        <v>82</v>
      </c>
      <c r="C104" s="164">
        <v>5</v>
      </c>
      <c r="D104" s="157"/>
    </row>
    <row r="105" spans="2:4">
      <c r="B105" s="163" t="s">
        <v>82</v>
      </c>
      <c r="C105" s="164">
        <v>20</v>
      </c>
      <c r="D105" s="157"/>
    </row>
    <row r="106" spans="2:4">
      <c r="B106" s="163" t="s">
        <v>82</v>
      </c>
      <c r="C106" s="164">
        <v>20</v>
      </c>
      <c r="D106" s="157"/>
    </row>
    <row r="107" spans="2:4">
      <c r="B107" s="163" t="s">
        <v>82</v>
      </c>
      <c r="C107" s="164">
        <v>10</v>
      </c>
      <c r="D107" s="157"/>
    </row>
    <row r="108" spans="2:4">
      <c r="B108" s="163" t="s">
        <v>82</v>
      </c>
      <c r="C108" s="164">
        <v>20</v>
      </c>
      <c r="D108" s="157"/>
    </row>
    <row r="109" spans="2:4">
      <c r="B109" s="163" t="s">
        <v>82</v>
      </c>
      <c r="C109" s="164">
        <v>170</v>
      </c>
      <c r="D109" s="157"/>
    </row>
    <row r="110" spans="2:4">
      <c r="B110" s="163" t="s">
        <v>83</v>
      </c>
      <c r="C110" s="164">
        <v>6.12</v>
      </c>
      <c r="D110" s="157"/>
    </row>
    <row r="111" spans="2:4">
      <c r="B111" s="163" t="s">
        <v>83</v>
      </c>
      <c r="C111" s="164">
        <v>36.97</v>
      </c>
      <c r="D111" s="157"/>
    </row>
    <row r="112" spans="2:4">
      <c r="B112" s="163" t="s">
        <v>83</v>
      </c>
      <c r="C112" s="164">
        <v>10</v>
      </c>
      <c r="D112" s="157"/>
    </row>
    <row r="113" spans="2:4">
      <c r="B113" s="163" t="s">
        <v>83</v>
      </c>
      <c r="C113" s="164">
        <v>100</v>
      </c>
      <c r="D113" s="157">
        <v>2938</v>
      </c>
    </row>
    <row r="114" spans="2:4">
      <c r="B114" s="163" t="s">
        <v>84</v>
      </c>
      <c r="C114" s="164">
        <v>10</v>
      </c>
      <c r="D114" s="157"/>
    </row>
    <row r="115" spans="2:4">
      <c r="B115" s="163" t="s">
        <v>84</v>
      </c>
      <c r="C115" s="164">
        <v>94</v>
      </c>
      <c r="D115" s="157"/>
    </row>
    <row r="116" spans="2:4">
      <c r="B116" s="163" t="s">
        <v>84</v>
      </c>
      <c r="C116" s="164">
        <v>24.01</v>
      </c>
      <c r="D116" s="157"/>
    </row>
    <row r="117" spans="2:4">
      <c r="B117" s="163" t="s">
        <v>84</v>
      </c>
      <c r="C117" s="164">
        <v>85</v>
      </c>
      <c r="D117" s="157"/>
    </row>
    <row r="118" spans="2:4">
      <c r="B118" s="163" t="s">
        <v>84</v>
      </c>
      <c r="C118" s="164">
        <v>35</v>
      </c>
      <c r="D118" s="157"/>
    </row>
    <row r="119" spans="2:4">
      <c r="B119" s="163" t="s">
        <v>84</v>
      </c>
      <c r="C119" s="164">
        <v>5</v>
      </c>
      <c r="D119" s="157"/>
    </row>
    <row r="120" spans="2:4">
      <c r="B120" s="163" t="s">
        <v>84</v>
      </c>
      <c r="C120" s="164">
        <v>100</v>
      </c>
      <c r="D120" s="157"/>
    </row>
    <row r="121" spans="2:4">
      <c r="B121" s="163" t="s">
        <v>84</v>
      </c>
      <c r="C121" s="164">
        <v>90.070000000000007</v>
      </c>
      <c r="D121" s="157"/>
    </row>
    <row r="122" spans="2:4">
      <c r="B122" s="163" t="s">
        <v>85</v>
      </c>
      <c r="C122" s="164">
        <v>20</v>
      </c>
      <c r="D122" s="157"/>
    </row>
    <row r="123" spans="2:4">
      <c r="B123" s="163" t="s">
        <v>85</v>
      </c>
      <c r="C123" s="164">
        <v>60</v>
      </c>
      <c r="D123" s="157"/>
    </row>
    <row r="124" spans="2:4">
      <c r="B124" s="163" t="s">
        <v>85</v>
      </c>
      <c r="C124" s="164">
        <v>40</v>
      </c>
      <c r="D124" s="157"/>
    </row>
    <row r="125" spans="2:4">
      <c r="B125" s="163" t="s">
        <v>85</v>
      </c>
      <c r="C125" s="164">
        <v>100</v>
      </c>
      <c r="D125" s="157"/>
    </row>
    <row r="126" spans="2:4">
      <c r="B126" s="163" t="s">
        <v>85</v>
      </c>
      <c r="C126" s="164">
        <v>100</v>
      </c>
      <c r="D126" s="157"/>
    </row>
    <row r="127" spans="2:4">
      <c r="B127" s="163" t="s">
        <v>85</v>
      </c>
      <c r="C127" s="164">
        <v>851</v>
      </c>
      <c r="D127" s="157"/>
    </row>
    <row r="128" spans="2:4">
      <c r="B128" s="163" t="s">
        <v>85</v>
      </c>
      <c r="C128" s="164">
        <v>85</v>
      </c>
      <c r="D128" s="157"/>
    </row>
    <row r="129" spans="2:4">
      <c r="B129" s="163" t="s">
        <v>85</v>
      </c>
      <c r="C129" s="164">
        <v>35</v>
      </c>
      <c r="D129" s="157"/>
    </row>
    <row r="130" spans="2:4">
      <c r="B130" s="163" t="s">
        <v>785</v>
      </c>
      <c r="C130" s="164">
        <v>50</v>
      </c>
      <c r="D130" s="157"/>
    </row>
    <row r="131" spans="2:4">
      <c r="B131" s="163" t="s">
        <v>785</v>
      </c>
      <c r="C131" s="164">
        <v>70</v>
      </c>
      <c r="D131" s="157"/>
    </row>
    <row r="132" spans="2:4">
      <c r="B132" s="163" t="s">
        <v>785</v>
      </c>
      <c r="C132" s="164">
        <v>100</v>
      </c>
      <c r="D132" s="157"/>
    </row>
    <row r="133" spans="2:4">
      <c r="B133" s="163" t="s">
        <v>785</v>
      </c>
      <c r="C133" s="164">
        <v>50</v>
      </c>
      <c r="D133" s="157"/>
    </row>
    <row r="134" spans="2:4">
      <c r="B134" s="163" t="s">
        <v>785</v>
      </c>
      <c r="C134" s="164">
        <v>10</v>
      </c>
      <c r="D134" s="157">
        <v>2300</v>
      </c>
    </row>
    <row r="135" spans="2:4">
      <c r="B135" s="163" t="s">
        <v>785</v>
      </c>
      <c r="C135" s="164">
        <v>32.31</v>
      </c>
      <c r="D135" s="157"/>
    </row>
    <row r="136" spans="2:4">
      <c r="B136" s="163" t="s">
        <v>785</v>
      </c>
      <c r="C136" s="164">
        <v>70</v>
      </c>
      <c r="D136" s="157"/>
    </row>
    <row r="137" spans="2:4">
      <c r="B137" s="163" t="s">
        <v>785</v>
      </c>
      <c r="C137" s="164">
        <v>20.95</v>
      </c>
      <c r="D137" s="157"/>
    </row>
    <row r="138" spans="2:4">
      <c r="B138" s="163" t="s">
        <v>785</v>
      </c>
      <c r="C138" s="164">
        <v>10</v>
      </c>
      <c r="D138" s="157"/>
    </row>
    <row r="139" spans="2:4">
      <c r="B139" s="163" t="s">
        <v>785</v>
      </c>
      <c r="C139" s="164">
        <v>40</v>
      </c>
      <c r="D139" s="157"/>
    </row>
    <row r="140" spans="2:4">
      <c r="B140" s="163" t="s">
        <v>781</v>
      </c>
      <c r="C140" s="164">
        <v>20</v>
      </c>
      <c r="D140" s="157"/>
    </row>
    <row r="141" spans="2:4">
      <c r="B141" s="163" t="s">
        <v>781</v>
      </c>
      <c r="C141" s="164">
        <v>300</v>
      </c>
      <c r="D141" s="157"/>
    </row>
    <row r="142" spans="2:4">
      <c r="B142" s="163" t="s">
        <v>781</v>
      </c>
      <c r="C142" s="164">
        <v>2000</v>
      </c>
      <c r="D142" s="157">
        <v>2055</v>
      </c>
    </row>
    <row r="143" spans="2:4">
      <c r="B143" s="163" t="s">
        <v>781</v>
      </c>
      <c r="C143" s="164">
        <v>50</v>
      </c>
      <c r="D143" s="157"/>
    </row>
    <row r="144" spans="2:4">
      <c r="B144" s="163" t="s">
        <v>86</v>
      </c>
      <c r="C144" s="164">
        <v>447.5</v>
      </c>
      <c r="D144" s="157"/>
    </row>
    <row r="145" spans="2:4">
      <c r="B145" s="163" t="s">
        <v>86</v>
      </c>
      <c r="C145" s="164">
        <v>84</v>
      </c>
      <c r="D145" s="157"/>
    </row>
    <row r="146" spans="2:4">
      <c r="B146" s="163" t="s">
        <v>86</v>
      </c>
      <c r="C146" s="164">
        <v>5</v>
      </c>
      <c r="D146" s="157"/>
    </row>
    <row r="147" spans="2:4">
      <c r="B147" s="163" t="s">
        <v>86</v>
      </c>
      <c r="C147" s="164">
        <v>65.25</v>
      </c>
      <c r="D147" s="157"/>
    </row>
    <row r="148" spans="2:4">
      <c r="B148" s="163" t="s">
        <v>86</v>
      </c>
      <c r="C148" s="164">
        <v>100</v>
      </c>
      <c r="D148" s="157"/>
    </row>
    <row r="149" spans="2:4">
      <c r="B149" s="163" t="s">
        <v>86</v>
      </c>
      <c r="C149" s="164">
        <v>148.30000000000001</v>
      </c>
      <c r="D149" s="157"/>
    </row>
    <row r="150" spans="2:4">
      <c r="B150" s="163" t="s">
        <v>86</v>
      </c>
      <c r="C150" s="164">
        <v>17</v>
      </c>
      <c r="D150" s="157"/>
    </row>
    <row r="151" spans="2:4">
      <c r="B151" s="163" t="s">
        <v>86</v>
      </c>
      <c r="C151" s="164">
        <v>33.5</v>
      </c>
      <c r="D151" s="157"/>
    </row>
    <row r="152" spans="2:4">
      <c r="B152" s="163" t="s">
        <v>86</v>
      </c>
      <c r="C152" s="164">
        <v>20</v>
      </c>
      <c r="D152" s="157"/>
    </row>
    <row r="153" spans="2:4">
      <c r="B153" s="163" t="s">
        <v>86</v>
      </c>
      <c r="C153" s="164">
        <v>50</v>
      </c>
      <c r="D153" s="157"/>
    </row>
    <row r="154" spans="2:4">
      <c r="B154" s="163" t="s">
        <v>86</v>
      </c>
      <c r="C154" s="164">
        <v>20</v>
      </c>
      <c r="D154" s="157"/>
    </row>
    <row r="155" spans="2:4">
      <c r="B155" s="163" t="s">
        <v>86</v>
      </c>
      <c r="C155" s="164">
        <v>890</v>
      </c>
      <c r="D155" s="157"/>
    </row>
    <row r="156" spans="2:4">
      <c r="B156" s="163" t="s">
        <v>86</v>
      </c>
      <c r="C156" s="164">
        <v>25</v>
      </c>
      <c r="D156" s="157"/>
    </row>
    <row r="157" spans="2:4">
      <c r="B157" s="163" t="s">
        <v>87</v>
      </c>
      <c r="C157" s="164">
        <v>42</v>
      </c>
      <c r="D157" s="157"/>
    </row>
    <row r="158" spans="2:4">
      <c r="B158" s="163" t="s">
        <v>87</v>
      </c>
      <c r="C158" s="164">
        <v>10.200000000000001</v>
      </c>
      <c r="D158" s="157"/>
    </row>
    <row r="159" spans="2:4">
      <c r="B159" s="163" t="s">
        <v>87</v>
      </c>
      <c r="C159" s="164">
        <v>457.92</v>
      </c>
      <c r="D159" s="157"/>
    </row>
    <row r="160" spans="2:4">
      <c r="B160" s="163" t="s">
        <v>87</v>
      </c>
      <c r="C160" s="164">
        <v>14.32</v>
      </c>
      <c r="D160" s="157"/>
    </row>
    <row r="161" spans="2:4">
      <c r="B161" s="163" t="s">
        <v>87</v>
      </c>
      <c r="C161" s="164">
        <v>23.400000000000002</v>
      </c>
      <c r="D161" s="157"/>
    </row>
    <row r="162" spans="2:4">
      <c r="B162" s="163" t="s">
        <v>87</v>
      </c>
      <c r="C162" s="164">
        <v>55</v>
      </c>
      <c r="D162" s="157"/>
    </row>
    <row r="163" spans="2:4">
      <c r="B163" s="163" t="s">
        <v>87</v>
      </c>
      <c r="C163" s="164">
        <v>68.08</v>
      </c>
      <c r="D163" s="157"/>
    </row>
    <row r="164" spans="2:4">
      <c r="B164" s="163" t="s">
        <v>87</v>
      </c>
      <c r="C164" s="164">
        <v>20</v>
      </c>
      <c r="D164" s="157"/>
    </row>
    <row r="165" spans="2:4">
      <c r="B165" s="163" t="s">
        <v>87</v>
      </c>
      <c r="C165" s="164">
        <v>10</v>
      </c>
      <c r="D165" s="157"/>
    </row>
    <row r="166" spans="2:4">
      <c r="B166" s="163" t="s">
        <v>87</v>
      </c>
      <c r="C166" s="164">
        <v>20</v>
      </c>
      <c r="D166" s="157"/>
    </row>
    <row r="167" spans="2:4">
      <c r="B167" s="163" t="s">
        <v>88</v>
      </c>
      <c r="C167" s="164">
        <v>4.8100000000000005</v>
      </c>
      <c r="D167" s="157"/>
    </row>
    <row r="168" spans="2:4">
      <c r="B168" s="163" t="s">
        <v>88</v>
      </c>
      <c r="C168" s="164">
        <v>40</v>
      </c>
      <c r="D168" s="157"/>
    </row>
    <row r="169" spans="2:4">
      <c r="B169" s="163" t="s">
        <v>88</v>
      </c>
      <c r="C169" s="164">
        <v>57.45</v>
      </c>
      <c r="D169" s="157"/>
    </row>
    <row r="170" spans="2:4">
      <c r="B170" s="163" t="s">
        <v>88</v>
      </c>
      <c r="C170" s="164">
        <v>100</v>
      </c>
      <c r="D170" s="157"/>
    </row>
    <row r="171" spans="2:4">
      <c r="B171" s="163" t="s">
        <v>88</v>
      </c>
      <c r="C171" s="164">
        <v>35</v>
      </c>
      <c r="D171" s="157"/>
    </row>
    <row r="172" spans="2:4">
      <c r="B172" s="163" t="s">
        <v>88</v>
      </c>
      <c r="C172" s="164">
        <v>50</v>
      </c>
      <c r="D172" s="157"/>
    </row>
    <row r="173" spans="2:4">
      <c r="B173" s="163" t="s">
        <v>88</v>
      </c>
      <c r="C173" s="164">
        <v>100</v>
      </c>
      <c r="D173" s="157"/>
    </row>
    <row r="174" spans="2:4">
      <c r="B174" s="163" t="s">
        <v>88</v>
      </c>
      <c r="C174" s="164">
        <v>31.3</v>
      </c>
      <c r="D174" s="157"/>
    </row>
    <row r="175" spans="2:4">
      <c r="B175" s="163" t="s">
        <v>88</v>
      </c>
      <c r="C175" s="164">
        <v>44</v>
      </c>
      <c r="D175" s="157"/>
    </row>
    <row r="176" spans="2:4">
      <c r="B176" s="163" t="s">
        <v>88</v>
      </c>
      <c r="C176" s="164">
        <v>500</v>
      </c>
      <c r="D176" s="157"/>
    </row>
    <row r="177" spans="2:4">
      <c r="B177" s="163" t="s">
        <v>88</v>
      </c>
      <c r="C177" s="164">
        <v>35</v>
      </c>
      <c r="D177" s="157"/>
    </row>
    <row r="178" spans="2:4">
      <c r="B178" s="163" t="s">
        <v>88</v>
      </c>
      <c r="C178" s="164">
        <v>35</v>
      </c>
      <c r="D178" s="157"/>
    </row>
    <row r="179" spans="2:4">
      <c r="B179" s="163" t="s">
        <v>88</v>
      </c>
      <c r="C179" s="164">
        <v>20</v>
      </c>
      <c r="D179" s="157"/>
    </row>
    <row r="180" spans="2:4">
      <c r="B180" s="163" t="s">
        <v>89</v>
      </c>
      <c r="C180" s="164">
        <v>750</v>
      </c>
      <c r="D180" s="157"/>
    </row>
    <row r="181" spans="2:4">
      <c r="B181" s="163" t="s">
        <v>89</v>
      </c>
      <c r="C181" s="164">
        <v>14.81</v>
      </c>
      <c r="D181" s="157"/>
    </row>
    <row r="182" spans="2:4">
      <c r="B182" s="163" t="s">
        <v>89</v>
      </c>
      <c r="C182" s="164">
        <v>35</v>
      </c>
      <c r="D182" s="157"/>
    </row>
    <row r="183" spans="2:4">
      <c r="B183" s="163" t="s">
        <v>89</v>
      </c>
      <c r="C183" s="164">
        <v>20</v>
      </c>
      <c r="D183" s="157"/>
    </row>
    <row r="184" spans="2:4">
      <c r="B184" s="163" t="s">
        <v>89</v>
      </c>
      <c r="C184" s="164">
        <v>97.5</v>
      </c>
      <c r="D184" s="157"/>
    </row>
    <row r="185" spans="2:4">
      <c r="B185" s="163" t="s">
        <v>89</v>
      </c>
      <c r="C185" s="164">
        <v>10</v>
      </c>
      <c r="D185" s="157"/>
    </row>
    <row r="186" spans="2:4">
      <c r="B186" s="163" t="s">
        <v>89</v>
      </c>
      <c r="C186" s="164">
        <v>110</v>
      </c>
      <c r="D186" s="157"/>
    </row>
    <row r="187" spans="2:4">
      <c r="B187" s="163" t="s">
        <v>90</v>
      </c>
      <c r="C187" s="164">
        <v>120</v>
      </c>
      <c r="D187" s="157"/>
    </row>
    <row r="188" spans="2:4">
      <c r="B188" s="163" t="s">
        <v>90</v>
      </c>
      <c r="C188" s="164">
        <v>20</v>
      </c>
      <c r="D188" s="157"/>
    </row>
    <row r="189" spans="2:4">
      <c r="B189" s="163" t="s">
        <v>90</v>
      </c>
      <c r="C189" s="164">
        <v>100</v>
      </c>
      <c r="D189" s="157"/>
    </row>
    <row r="190" spans="2:4">
      <c r="B190" s="163" t="s">
        <v>90</v>
      </c>
      <c r="C190" s="164">
        <v>42.64</v>
      </c>
      <c r="D190" s="157"/>
    </row>
    <row r="191" spans="2:4">
      <c r="B191" s="163" t="s">
        <v>90</v>
      </c>
      <c r="C191" s="164">
        <v>8.11</v>
      </c>
      <c r="D191" s="157"/>
    </row>
    <row r="192" spans="2:4">
      <c r="B192" s="163" t="s">
        <v>90</v>
      </c>
      <c r="C192" s="164">
        <v>101</v>
      </c>
      <c r="D192" s="157"/>
    </row>
    <row r="193" spans="2:4">
      <c r="B193" s="163" t="s">
        <v>90</v>
      </c>
      <c r="C193" s="164">
        <v>89.5</v>
      </c>
      <c r="D193" s="157"/>
    </row>
    <row r="194" spans="2:4">
      <c r="B194" s="163" t="s">
        <v>90</v>
      </c>
      <c r="C194" s="164">
        <v>100</v>
      </c>
      <c r="D194" s="157"/>
    </row>
    <row r="195" spans="2:4">
      <c r="B195" s="163" t="s">
        <v>90</v>
      </c>
      <c r="C195" s="164">
        <v>300</v>
      </c>
      <c r="D195" s="157">
        <v>7151</v>
      </c>
    </row>
    <row r="196" spans="2:4">
      <c r="B196" s="163" t="s">
        <v>90</v>
      </c>
      <c r="C196" s="164">
        <v>33.5</v>
      </c>
      <c r="D196" s="157"/>
    </row>
    <row r="197" spans="2:4">
      <c r="B197" s="163" t="s">
        <v>90</v>
      </c>
      <c r="C197" s="164">
        <v>33.5</v>
      </c>
      <c r="D197" s="157"/>
    </row>
    <row r="198" spans="2:4">
      <c r="B198" s="163" t="s">
        <v>90</v>
      </c>
      <c r="C198" s="164">
        <v>20</v>
      </c>
      <c r="D198" s="157"/>
    </row>
    <row r="199" spans="2:4">
      <c r="B199" s="163" t="s">
        <v>90</v>
      </c>
      <c r="C199" s="164">
        <v>10</v>
      </c>
      <c r="D199" s="157"/>
    </row>
    <row r="200" spans="2:4">
      <c r="B200" s="163" t="s">
        <v>90</v>
      </c>
      <c r="C200" s="164">
        <v>3.24</v>
      </c>
      <c r="D200" s="157"/>
    </row>
    <row r="201" spans="2:4">
      <c r="B201" s="163" t="s">
        <v>90</v>
      </c>
      <c r="C201" s="164">
        <v>75</v>
      </c>
      <c r="D201" s="157"/>
    </row>
    <row r="202" spans="2:4">
      <c r="B202" s="163" t="s">
        <v>782</v>
      </c>
      <c r="C202" s="164">
        <v>45.49</v>
      </c>
      <c r="D202" s="157"/>
    </row>
    <row r="203" spans="2:4">
      <c r="B203" s="163" t="s">
        <v>782</v>
      </c>
      <c r="C203" s="164">
        <v>117</v>
      </c>
      <c r="D203" s="157"/>
    </row>
    <row r="204" spans="2:4">
      <c r="B204" s="163" t="s">
        <v>782</v>
      </c>
      <c r="C204" s="164">
        <v>15</v>
      </c>
      <c r="D204" s="157"/>
    </row>
    <row r="205" spans="2:4">
      <c r="B205" s="163" t="s">
        <v>786</v>
      </c>
      <c r="C205" s="164">
        <v>25</v>
      </c>
      <c r="D205" s="157"/>
    </row>
    <row r="206" spans="2:4">
      <c r="B206" s="163" t="s">
        <v>786</v>
      </c>
      <c r="C206" s="164">
        <v>1500</v>
      </c>
      <c r="D206" s="157"/>
    </row>
    <row r="207" spans="2:4">
      <c r="B207" s="163" t="s">
        <v>786</v>
      </c>
      <c r="C207" s="164">
        <v>28</v>
      </c>
      <c r="D207" s="157"/>
    </row>
    <row r="208" spans="2:4">
      <c r="B208" s="163" t="s">
        <v>786</v>
      </c>
      <c r="C208" s="164">
        <v>83.48</v>
      </c>
      <c r="D208" s="157"/>
    </row>
    <row r="209" spans="2:4">
      <c r="B209" s="163" t="s">
        <v>786</v>
      </c>
      <c r="C209" s="164">
        <v>5.55</v>
      </c>
      <c r="D209" s="157"/>
    </row>
    <row r="210" spans="2:4">
      <c r="B210" s="163" t="s">
        <v>786</v>
      </c>
      <c r="C210" s="164">
        <v>6</v>
      </c>
      <c r="D210" s="157"/>
    </row>
    <row r="211" spans="2:4">
      <c r="B211" s="163" t="s">
        <v>786</v>
      </c>
      <c r="C211" s="164">
        <v>77.5</v>
      </c>
      <c r="D211" s="157"/>
    </row>
    <row r="212" spans="2:4">
      <c r="B212" s="163" t="s">
        <v>786</v>
      </c>
      <c r="C212" s="164">
        <v>70</v>
      </c>
      <c r="D212" s="157"/>
    </row>
    <row r="213" spans="2:4">
      <c r="B213" s="163" t="s">
        <v>786</v>
      </c>
      <c r="C213" s="164">
        <v>30</v>
      </c>
      <c r="D213" s="157"/>
    </row>
    <row r="214" spans="2:4">
      <c r="B214" s="163" t="s">
        <v>91</v>
      </c>
      <c r="C214" s="164">
        <v>96</v>
      </c>
      <c r="D214" s="157"/>
    </row>
    <row r="215" spans="2:4">
      <c r="B215" s="163" t="s">
        <v>91</v>
      </c>
      <c r="C215" s="164">
        <v>120</v>
      </c>
      <c r="D215" s="157"/>
    </row>
    <row r="216" spans="2:4">
      <c r="B216" s="163" t="s">
        <v>91</v>
      </c>
      <c r="C216" s="164">
        <v>26</v>
      </c>
      <c r="D216" s="157"/>
    </row>
    <row r="217" spans="2:4">
      <c r="B217" s="163" t="s">
        <v>91</v>
      </c>
      <c r="C217" s="164">
        <v>100</v>
      </c>
      <c r="D217" s="157"/>
    </row>
    <row r="218" spans="2:4">
      <c r="B218" s="163" t="s">
        <v>91</v>
      </c>
      <c r="C218" s="164">
        <v>200</v>
      </c>
      <c r="D218" s="157"/>
    </row>
    <row r="219" spans="2:4">
      <c r="B219" s="163" t="s">
        <v>91</v>
      </c>
      <c r="C219" s="164">
        <v>42</v>
      </c>
      <c r="D219" s="157"/>
    </row>
    <row r="220" spans="2:4">
      <c r="B220" s="163" t="s">
        <v>91</v>
      </c>
      <c r="C220" s="164">
        <v>20.75</v>
      </c>
      <c r="D220" s="157"/>
    </row>
    <row r="221" spans="2:4">
      <c r="B221" s="163" t="s">
        <v>91</v>
      </c>
      <c r="C221" s="164">
        <v>33.5</v>
      </c>
      <c r="D221" s="157"/>
    </row>
    <row r="222" spans="2:4">
      <c r="B222" s="163" t="s">
        <v>91</v>
      </c>
      <c r="C222" s="164">
        <v>20</v>
      </c>
      <c r="D222" s="157"/>
    </row>
    <row r="223" spans="2:4">
      <c r="B223" s="163" t="s">
        <v>91</v>
      </c>
      <c r="C223" s="164">
        <v>20</v>
      </c>
      <c r="D223" s="157"/>
    </row>
    <row r="224" spans="2:4">
      <c r="B224" s="163" t="s">
        <v>91</v>
      </c>
      <c r="C224" s="164">
        <v>20</v>
      </c>
      <c r="D224" s="157"/>
    </row>
    <row r="225" spans="2:4">
      <c r="B225" s="163" t="s">
        <v>91</v>
      </c>
      <c r="C225" s="164">
        <v>20</v>
      </c>
      <c r="D225" s="157"/>
    </row>
    <row r="226" spans="2:4">
      <c r="B226" s="163" t="s">
        <v>91</v>
      </c>
      <c r="C226" s="164">
        <v>240</v>
      </c>
      <c r="D226" s="157"/>
    </row>
    <row r="227" spans="2:4">
      <c r="B227" s="163" t="s">
        <v>91</v>
      </c>
      <c r="C227" s="164">
        <v>58</v>
      </c>
      <c r="D227" s="157"/>
    </row>
    <row r="228" spans="2:4">
      <c r="B228" s="163" t="s">
        <v>92</v>
      </c>
      <c r="C228" s="164">
        <v>100</v>
      </c>
      <c r="D228" s="157"/>
    </row>
    <row r="229" spans="2:4">
      <c r="B229" s="163" t="s">
        <v>92</v>
      </c>
      <c r="C229" s="164">
        <v>20</v>
      </c>
      <c r="D229" s="157"/>
    </row>
    <row r="230" spans="2:4">
      <c r="B230" s="163" t="s">
        <v>92</v>
      </c>
      <c r="C230" s="164">
        <v>70</v>
      </c>
      <c r="D230" s="157"/>
    </row>
    <row r="231" spans="2:4">
      <c r="B231" s="163" t="s">
        <v>92</v>
      </c>
      <c r="C231" s="164">
        <v>5</v>
      </c>
      <c r="D231" s="157"/>
    </row>
    <row r="232" spans="2:4">
      <c r="B232" s="163" t="s">
        <v>92</v>
      </c>
      <c r="C232" s="164">
        <v>70</v>
      </c>
      <c r="D232" s="157"/>
    </row>
    <row r="233" spans="2:4">
      <c r="B233" s="163" t="s">
        <v>92</v>
      </c>
      <c r="C233" s="164">
        <v>17.75</v>
      </c>
      <c r="D233" s="157"/>
    </row>
    <row r="234" spans="2:4">
      <c r="B234" s="163" t="s">
        <v>92</v>
      </c>
      <c r="C234" s="164">
        <v>202.95000000000002</v>
      </c>
      <c r="D234" s="157"/>
    </row>
    <row r="235" spans="2:4">
      <c r="B235" s="163" t="s">
        <v>92</v>
      </c>
      <c r="C235" s="164">
        <v>65</v>
      </c>
      <c r="D235" s="157"/>
    </row>
    <row r="236" spans="2:4">
      <c r="B236" s="163" t="s">
        <v>92</v>
      </c>
      <c r="C236" s="164">
        <v>20</v>
      </c>
      <c r="D236" s="157"/>
    </row>
    <row r="237" spans="2:4">
      <c r="B237" s="163" t="s">
        <v>92</v>
      </c>
      <c r="C237" s="164">
        <v>20</v>
      </c>
      <c r="D237" s="157"/>
    </row>
    <row r="238" spans="2:4">
      <c r="B238" s="163" t="s">
        <v>93</v>
      </c>
      <c r="C238" s="164">
        <v>60.800000000000004</v>
      </c>
      <c r="D238" s="157"/>
    </row>
    <row r="239" spans="2:4">
      <c r="B239" s="163" t="s">
        <v>93</v>
      </c>
      <c r="C239" s="164">
        <v>30.01</v>
      </c>
      <c r="D239" s="157"/>
    </row>
    <row r="240" spans="2:4">
      <c r="B240" s="163" t="s">
        <v>93</v>
      </c>
      <c r="C240" s="164">
        <v>3970</v>
      </c>
      <c r="D240" s="157"/>
    </row>
    <row r="241" spans="2:4">
      <c r="B241" s="163" t="s">
        <v>93</v>
      </c>
      <c r="C241" s="164">
        <v>248</v>
      </c>
      <c r="D241" s="157"/>
    </row>
    <row r="242" spans="2:4">
      <c r="B242" s="260" t="s">
        <v>93</v>
      </c>
      <c r="C242" s="261">
        <v>120.5</v>
      </c>
      <c r="D242" s="243"/>
    </row>
    <row r="243" spans="2:4">
      <c r="B243" s="260" t="s">
        <v>93</v>
      </c>
      <c r="C243" s="261">
        <v>41</v>
      </c>
      <c r="D243" s="243"/>
    </row>
    <row r="244" spans="2:4">
      <c r="B244" s="260" t="s">
        <v>93</v>
      </c>
      <c r="C244" s="261">
        <v>50</v>
      </c>
      <c r="D244" s="243"/>
    </row>
    <row r="245" spans="2:4">
      <c r="B245" s="260" t="s">
        <v>93</v>
      </c>
      <c r="C245" s="261">
        <v>42</v>
      </c>
      <c r="D245" s="243"/>
    </row>
    <row r="246" spans="2:4">
      <c r="B246" s="260" t="s">
        <v>93</v>
      </c>
      <c r="C246" s="261">
        <v>30</v>
      </c>
      <c r="D246" s="243"/>
    </row>
    <row r="247" spans="2:4">
      <c r="B247" s="260" t="s">
        <v>93</v>
      </c>
      <c r="C247" s="261">
        <v>20</v>
      </c>
      <c r="D247" s="243"/>
    </row>
    <row r="248" spans="2:4">
      <c r="B248" s="260" t="s">
        <v>93</v>
      </c>
      <c r="C248" s="261">
        <v>70</v>
      </c>
      <c r="D248" s="243"/>
    </row>
    <row r="249" spans="2:4">
      <c r="B249" s="260" t="s">
        <v>94</v>
      </c>
      <c r="C249" s="261">
        <v>200.45000000000002</v>
      </c>
      <c r="D249" s="243"/>
    </row>
    <row r="250" spans="2:4">
      <c r="B250" s="260" t="s">
        <v>94</v>
      </c>
      <c r="C250" s="261">
        <v>15</v>
      </c>
      <c r="D250" s="243"/>
    </row>
    <row r="251" spans="2:4">
      <c r="B251" s="260" t="s">
        <v>94</v>
      </c>
      <c r="C251" s="261">
        <v>500</v>
      </c>
      <c r="D251" s="243"/>
    </row>
    <row r="252" spans="2:4">
      <c r="B252" s="260" t="s">
        <v>94</v>
      </c>
      <c r="C252" s="261">
        <v>70</v>
      </c>
      <c r="D252" s="243"/>
    </row>
    <row r="253" spans="2:4">
      <c r="B253" s="260" t="s">
        <v>94</v>
      </c>
      <c r="C253" s="261">
        <v>50</v>
      </c>
      <c r="D253" s="243"/>
    </row>
    <row r="254" spans="2:4">
      <c r="B254" s="260" t="s">
        <v>94</v>
      </c>
      <c r="C254" s="261">
        <v>110</v>
      </c>
      <c r="D254" s="243"/>
    </row>
    <row r="255" spans="2:4">
      <c r="B255" s="260" t="s">
        <v>95</v>
      </c>
      <c r="C255" s="261">
        <v>70</v>
      </c>
      <c r="D255" s="243"/>
    </row>
    <row r="256" spans="2:4">
      <c r="B256" s="260" t="s">
        <v>95</v>
      </c>
      <c r="C256" s="261">
        <v>100</v>
      </c>
      <c r="D256" s="243"/>
    </row>
    <row r="257" spans="2:4">
      <c r="B257" s="260" t="s">
        <v>95</v>
      </c>
      <c r="C257" s="261">
        <v>5500</v>
      </c>
      <c r="D257" s="243">
        <v>9023</v>
      </c>
    </row>
    <row r="258" spans="2:4">
      <c r="B258" s="260" t="s">
        <v>95</v>
      </c>
      <c r="C258" s="261">
        <v>100</v>
      </c>
      <c r="D258" s="243"/>
    </row>
    <row r="259" spans="2:4">
      <c r="B259" s="260" t="s">
        <v>95</v>
      </c>
      <c r="C259" s="261">
        <v>10</v>
      </c>
      <c r="D259" s="243"/>
    </row>
    <row r="260" spans="2:4">
      <c r="B260" s="260" t="s">
        <v>95</v>
      </c>
      <c r="C260" s="261">
        <v>20</v>
      </c>
      <c r="D260" s="243"/>
    </row>
    <row r="261" spans="2:4">
      <c r="B261" s="260" t="s">
        <v>95</v>
      </c>
      <c r="C261" s="261">
        <v>45</v>
      </c>
      <c r="D261" s="243"/>
    </row>
    <row r="262" spans="2:4">
      <c r="B262" s="260" t="s">
        <v>788</v>
      </c>
      <c r="C262" s="261">
        <v>36.630000000000003</v>
      </c>
      <c r="D262" s="243"/>
    </row>
    <row r="263" spans="2:4">
      <c r="B263" s="260" t="s">
        <v>788</v>
      </c>
      <c r="C263" s="261">
        <v>85</v>
      </c>
      <c r="D263" s="243"/>
    </row>
    <row r="264" spans="2:4">
      <c r="B264" s="260" t="s">
        <v>788</v>
      </c>
      <c r="C264" s="261">
        <v>2000</v>
      </c>
      <c r="D264" s="243"/>
    </row>
    <row r="265" spans="2:4">
      <c r="B265" s="260" t="s">
        <v>788</v>
      </c>
      <c r="C265" s="261">
        <v>74</v>
      </c>
      <c r="D265" s="243"/>
    </row>
    <row r="266" spans="2:4">
      <c r="B266" s="260" t="s">
        <v>788</v>
      </c>
      <c r="C266" s="261">
        <v>5</v>
      </c>
      <c r="D266" s="243"/>
    </row>
    <row r="267" spans="2:4">
      <c r="B267" s="260" t="s">
        <v>788</v>
      </c>
      <c r="C267" s="261">
        <v>100</v>
      </c>
      <c r="D267" s="243"/>
    </row>
    <row r="268" spans="2:4">
      <c r="B268" s="163" t="s">
        <v>788</v>
      </c>
      <c r="C268" s="164">
        <v>100</v>
      </c>
      <c r="D268" s="157"/>
    </row>
    <row r="269" spans="2:4">
      <c r="B269" s="163" t="s">
        <v>788</v>
      </c>
      <c r="C269" s="164">
        <v>100</v>
      </c>
      <c r="D269" s="157"/>
    </row>
    <row r="270" spans="2:4">
      <c r="B270" s="163" t="s">
        <v>788</v>
      </c>
      <c r="C270" s="164">
        <v>100</v>
      </c>
      <c r="D270" s="157"/>
    </row>
    <row r="271" spans="2:4">
      <c r="B271" s="163" t="s">
        <v>788</v>
      </c>
      <c r="C271" s="164">
        <v>142.6</v>
      </c>
      <c r="D271" s="157"/>
    </row>
    <row r="272" spans="2:4">
      <c r="B272" s="145" t="s">
        <v>29</v>
      </c>
      <c r="C272" s="165">
        <f>SUM(C5:C271)</f>
        <v>37307.509999999995</v>
      </c>
      <c r="D272" s="98"/>
    </row>
    <row r="273" spans="2:4">
      <c r="B273" s="146" t="s">
        <v>26</v>
      </c>
      <c r="C273" s="165">
        <v>1575</v>
      </c>
      <c r="D273" s="99"/>
    </row>
  </sheetData>
  <sheetProtection algorithmName="SHA-512" hashValue="jS85/b7IjRHGYop1KeQBvPetbyfRunrkm03FIUzmxHpQmKJdCKnYbF1fiBRzZ6/9p+sMa5LmESFDM4+zPv1M/A==" saltValue="z3XHjkwAY3wrwDpPrmq7wg==" spinCount="100000" sheet="1" objects="1" scenarios="1"/>
  <sortState ref="B5:D273">
    <sortCondition ref="B5:B273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B1:AB1174"/>
  <sheetViews>
    <sheetView zoomScaleNormal="100" zoomScalePageLayoutView="85" workbookViewId="0">
      <selection activeCell="A3" sqref="A3"/>
    </sheetView>
  </sheetViews>
  <sheetFormatPr defaultColWidth="8.85546875" defaultRowHeight="15"/>
  <cols>
    <col min="1" max="1" width="8.85546875" style="54"/>
    <col min="2" max="2" width="21.7109375" style="55" customWidth="1"/>
    <col min="3" max="3" width="40" style="56" customWidth="1"/>
    <col min="4" max="4" width="33.7109375" style="56" customWidth="1"/>
    <col min="5" max="5" width="8.85546875" style="54"/>
    <col min="6" max="6" width="13.5703125" style="253" customWidth="1"/>
    <col min="7" max="16384" width="8.85546875" style="54"/>
  </cols>
  <sheetData>
    <row r="1" spans="2:12" s="116" customFormat="1" ht="41.1" customHeight="1">
      <c r="B1" s="52"/>
      <c r="C1" s="414" t="s">
        <v>63</v>
      </c>
      <c r="D1" s="414"/>
      <c r="F1" s="253"/>
    </row>
    <row r="2" spans="2:12">
      <c r="B2" s="135" t="s">
        <v>11</v>
      </c>
      <c r="C2" s="136">
        <f>C698-C699</f>
        <v>24411.859999999993</v>
      </c>
      <c r="D2" s="110"/>
    </row>
    <row r="4" spans="2:12" s="57" customFormat="1" ht="41.45" customHeight="1">
      <c r="B4" s="411" t="s">
        <v>15</v>
      </c>
      <c r="C4" s="412"/>
      <c r="D4" s="413"/>
      <c r="F4" s="253"/>
    </row>
    <row r="5" spans="2:12">
      <c r="B5" s="166" t="s">
        <v>7</v>
      </c>
      <c r="C5" s="167" t="s">
        <v>8</v>
      </c>
      <c r="D5" s="168" t="s">
        <v>9</v>
      </c>
      <c r="G5" s="217"/>
      <c r="H5" s="116"/>
      <c r="I5" s="116"/>
      <c r="J5" s="116"/>
      <c r="K5" s="116"/>
      <c r="L5" s="116"/>
    </row>
    <row r="6" spans="2:12" s="116" customFormat="1">
      <c r="B6" s="128">
        <v>42979</v>
      </c>
      <c r="C6" s="169">
        <v>3</v>
      </c>
      <c r="D6" s="210" t="s">
        <v>1029</v>
      </c>
      <c r="F6" s="262"/>
      <c r="G6" s="217"/>
      <c r="H6" s="216"/>
    </row>
    <row r="7" spans="2:12">
      <c r="B7" s="128">
        <v>42979</v>
      </c>
      <c r="C7" s="169">
        <v>0.3</v>
      </c>
      <c r="D7" s="210" t="s">
        <v>1030</v>
      </c>
      <c r="F7" s="262"/>
      <c r="G7" s="217"/>
      <c r="H7" s="216"/>
      <c r="I7" s="116"/>
      <c r="J7" s="116"/>
      <c r="K7" s="116"/>
      <c r="L7" s="116"/>
    </row>
    <row r="8" spans="2:12">
      <c r="B8" s="128">
        <v>42979</v>
      </c>
      <c r="C8" s="169">
        <v>0.02</v>
      </c>
      <c r="D8" s="210" t="s">
        <v>1031</v>
      </c>
      <c r="F8" s="262"/>
      <c r="G8" s="217"/>
      <c r="H8" s="216"/>
      <c r="I8" s="116"/>
      <c r="J8" s="116"/>
      <c r="K8" s="116"/>
      <c r="L8" s="116"/>
    </row>
    <row r="9" spans="2:12" s="116" customFormat="1">
      <c r="B9" s="128">
        <v>42980</v>
      </c>
      <c r="C9" s="169">
        <v>8</v>
      </c>
      <c r="D9" s="210" t="s">
        <v>1032</v>
      </c>
      <c r="F9" s="262"/>
      <c r="G9" s="217"/>
      <c r="H9" s="216"/>
    </row>
    <row r="10" spans="2:12" s="116" customFormat="1">
      <c r="B10" s="128">
        <v>42982</v>
      </c>
      <c r="C10" s="169">
        <v>0.02</v>
      </c>
      <c r="D10" s="210" t="s">
        <v>1031</v>
      </c>
      <c r="F10" s="262"/>
      <c r="G10" s="217"/>
      <c r="H10" s="216"/>
    </row>
    <row r="11" spans="2:12">
      <c r="B11" s="128">
        <v>42984</v>
      </c>
      <c r="C11" s="199">
        <v>10</v>
      </c>
      <c r="D11" s="211" t="s">
        <v>1033</v>
      </c>
      <c r="F11" s="262"/>
      <c r="G11" s="217"/>
      <c r="H11" s="216"/>
      <c r="I11" s="116"/>
      <c r="J11" s="116"/>
      <c r="K11" s="116"/>
      <c r="L11" s="116"/>
    </row>
    <row r="12" spans="2:12">
      <c r="B12" s="128">
        <v>42984</v>
      </c>
      <c r="C12" s="199">
        <v>32.36</v>
      </c>
      <c r="D12" s="211" t="s">
        <v>1034</v>
      </c>
      <c r="F12" s="262"/>
      <c r="G12" s="217"/>
      <c r="H12" s="216"/>
      <c r="I12" s="116"/>
      <c r="J12" s="116"/>
      <c r="K12" s="116"/>
      <c r="L12" s="116"/>
    </row>
    <row r="13" spans="2:12">
      <c r="B13" s="128">
        <v>42985</v>
      </c>
      <c r="C13" s="199">
        <v>68</v>
      </c>
      <c r="D13" s="211" t="s">
        <v>1035</v>
      </c>
      <c r="F13" s="262"/>
      <c r="G13" s="217"/>
      <c r="H13" s="216"/>
      <c r="I13" s="116"/>
      <c r="J13" s="116"/>
      <c r="K13" s="116"/>
      <c r="L13" s="116"/>
    </row>
    <row r="14" spans="2:12">
      <c r="B14" s="128">
        <v>42985</v>
      </c>
      <c r="C14" s="199">
        <v>10.42</v>
      </c>
      <c r="D14" s="211" t="s">
        <v>1036</v>
      </c>
      <c r="F14" s="262"/>
      <c r="G14" s="217"/>
      <c r="H14" s="216"/>
      <c r="I14" s="116"/>
      <c r="J14" s="116"/>
      <c r="K14" s="116"/>
      <c r="L14" s="116"/>
    </row>
    <row r="15" spans="2:12">
      <c r="B15" s="128">
        <v>42986</v>
      </c>
      <c r="C15" s="199">
        <v>9.6</v>
      </c>
      <c r="D15" s="211" t="s">
        <v>1037</v>
      </c>
      <c r="F15" s="262"/>
      <c r="G15" s="217"/>
      <c r="H15" s="216"/>
      <c r="I15" s="116"/>
      <c r="J15" s="116"/>
      <c r="K15" s="116"/>
      <c r="L15" s="116"/>
    </row>
    <row r="16" spans="2:12">
      <c r="B16" s="128">
        <v>42986</v>
      </c>
      <c r="C16" s="199">
        <v>1.1000000000000001</v>
      </c>
      <c r="D16" s="211" t="s">
        <v>1030</v>
      </c>
      <c r="F16" s="262"/>
      <c r="G16" s="217"/>
      <c r="H16" s="216"/>
      <c r="I16" s="116"/>
      <c r="J16" s="116"/>
      <c r="K16" s="116"/>
      <c r="L16" s="116"/>
    </row>
    <row r="17" spans="2:12">
      <c r="B17" s="128">
        <v>42986</v>
      </c>
      <c r="C17" s="199">
        <v>0.15000000000000002</v>
      </c>
      <c r="D17" s="211" t="s">
        <v>1038</v>
      </c>
      <c r="F17" s="262"/>
      <c r="G17" s="217"/>
      <c r="H17" s="216"/>
      <c r="I17" s="116"/>
      <c r="J17" s="116"/>
      <c r="K17" s="116"/>
      <c r="L17" s="116"/>
    </row>
    <row r="18" spans="2:12">
      <c r="B18" s="128">
        <v>42986</v>
      </c>
      <c r="C18" s="199">
        <v>1.4</v>
      </c>
      <c r="D18" s="211" t="s">
        <v>1039</v>
      </c>
      <c r="F18" s="262"/>
      <c r="G18" s="217"/>
      <c r="H18" s="216"/>
      <c r="I18" s="116"/>
      <c r="J18" s="116"/>
      <c r="K18" s="116"/>
      <c r="L18" s="116"/>
    </row>
    <row r="19" spans="2:12">
      <c r="B19" s="128">
        <v>42986</v>
      </c>
      <c r="C19" s="199">
        <v>3</v>
      </c>
      <c r="D19" s="211" t="s">
        <v>1029</v>
      </c>
      <c r="F19" s="262"/>
      <c r="G19" s="217"/>
      <c r="H19" s="216"/>
      <c r="I19" s="116"/>
      <c r="J19" s="116"/>
      <c r="K19" s="116"/>
      <c r="L19" s="116"/>
    </row>
    <row r="20" spans="2:12" s="116" customFormat="1">
      <c r="B20" s="128">
        <v>42986</v>
      </c>
      <c r="C20" s="199">
        <v>100</v>
      </c>
      <c r="D20" s="211" t="s">
        <v>1040</v>
      </c>
      <c r="F20" s="262"/>
      <c r="G20" s="217"/>
      <c r="H20" s="216"/>
    </row>
    <row r="21" spans="2:12" s="116" customFormat="1">
      <c r="B21" s="128">
        <v>42986</v>
      </c>
      <c r="C21" s="199">
        <v>1</v>
      </c>
      <c r="D21" s="211" t="s">
        <v>1029</v>
      </c>
      <c r="F21" s="262"/>
      <c r="G21" s="217"/>
      <c r="H21" s="216"/>
    </row>
    <row r="22" spans="2:12" s="116" customFormat="1">
      <c r="B22" s="128">
        <v>42987</v>
      </c>
      <c r="C22" s="199">
        <v>26.43</v>
      </c>
      <c r="D22" s="211" t="s">
        <v>1041</v>
      </c>
      <c r="F22" s="262"/>
      <c r="G22" s="217"/>
      <c r="H22" s="216"/>
    </row>
    <row r="23" spans="2:12" s="116" customFormat="1">
      <c r="B23" s="128">
        <v>42989</v>
      </c>
      <c r="C23" s="199">
        <v>90</v>
      </c>
      <c r="D23" s="211" t="s">
        <v>1042</v>
      </c>
      <c r="F23" s="262"/>
      <c r="G23" s="217"/>
      <c r="H23" s="216"/>
    </row>
    <row r="24" spans="2:12" s="116" customFormat="1">
      <c r="B24" s="128">
        <v>42989</v>
      </c>
      <c r="C24" s="199">
        <v>35.47</v>
      </c>
      <c r="D24" s="211" t="s">
        <v>1043</v>
      </c>
      <c r="F24" s="262"/>
      <c r="G24" s="217"/>
      <c r="H24" s="216"/>
    </row>
    <row r="25" spans="2:12" s="116" customFormat="1">
      <c r="B25" s="128">
        <v>42989</v>
      </c>
      <c r="C25" s="199">
        <v>8.1399999999999988</v>
      </c>
      <c r="D25" s="211" t="s">
        <v>1030</v>
      </c>
      <c r="F25" s="262"/>
      <c r="G25" s="217"/>
      <c r="H25" s="216"/>
    </row>
    <row r="26" spans="2:12" s="116" customFormat="1">
      <c r="B26" s="128">
        <v>42990</v>
      </c>
      <c r="C26" s="199">
        <v>28</v>
      </c>
      <c r="D26" s="211" t="s">
        <v>1044</v>
      </c>
      <c r="F26" s="262"/>
      <c r="G26" s="217"/>
      <c r="H26" s="216"/>
    </row>
    <row r="27" spans="2:12" s="116" customFormat="1">
      <c r="B27" s="128">
        <v>42990</v>
      </c>
      <c r="C27" s="199">
        <v>2.0299999999999998</v>
      </c>
      <c r="D27" s="211" t="s">
        <v>1030</v>
      </c>
      <c r="F27" s="262"/>
      <c r="G27" s="217"/>
      <c r="H27" s="216"/>
    </row>
    <row r="28" spans="2:12" s="116" customFormat="1">
      <c r="B28" s="128">
        <v>42990</v>
      </c>
      <c r="C28" s="199">
        <v>60</v>
      </c>
      <c r="D28" s="211" t="s">
        <v>1045</v>
      </c>
      <c r="F28" s="262"/>
      <c r="G28" s="217"/>
      <c r="H28" s="216"/>
    </row>
    <row r="29" spans="2:12" s="116" customFormat="1">
      <c r="B29" s="128">
        <v>42990</v>
      </c>
      <c r="C29" s="199">
        <v>26</v>
      </c>
      <c r="D29" s="211" t="s">
        <v>1046</v>
      </c>
      <c r="F29" s="262"/>
      <c r="G29" s="217"/>
      <c r="H29" s="216"/>
    </row>
    <row r="30" spans="2:12" s="116" customFormat="1">
      <c r="B30" s="128">
        <v>42991</v>
      </c>
      <c r="C30" s="199">
        <v>1.8</v>
      </c>
      <c r="D30" s="211" t="s">
        <v>1029</v>
      </c>
      <c r="F30" s="253"/>
      <c r="G30" s="217"/>
      <c r="H30" s="216"/>
    </row>
    <row r="31" spans="2:12" s="116" customFormat="1">
      <c r="B31" s="128">
        <v>42991</v>
      </c>
      <c r="C31" s="199">
        <v>10</v>
      </c>
      <c r="D31" s="211" t="s">
        <v>1047</v>
      </c>
      <c r="F31" s="253"/>
      <c r="G31" s="217"/>
      <c r="H31" s="216"/>
    </row>
    <row r="32" spans="2:12" s="116" customFormat="1">
      <c r="B32" s="128">
        <v>42991</v>
      </c>
      <c r="C32" s="199">
        <v>0.05</v>
      </c>
      <c r="D32" s="211" t="s">
        <v>1048</v>
      </c>
      <c r="F32" s="253"/>
      <c r="G32" s="217"/>
      <c r="H32" s="216"/>
    </row>
    <row r="33" spans="2:12" s="116" customFormat="1">
      <c r="B33" s="128">
        <v>42992</v>
      </c>
      <c r="C33" s="199">
        <v>30</v>
      </c>
      <c r="D33" s="211" t="s">
        <v>1043</v>
      </c>
      <c r="F33" s="253"/>
      <c r="G33" s="217"/>
      <c r="H33" s="216"/>
    </row>
    <row r="34" spans="2:12" s="116" customFormat="1">
      <c r="B34" s="128">
        <v>42992</v>
      </c>
      <c r="C34" s="199">
        <v>9</v>
      </c>
      <c r="D34" s="211" t="s">
        <v>1029</v>
      </c>
      <c r="F34" s="253"/>
      <c r="G34" s="217"/>
      <c r="H34" s="216"/>
    </row>
    <row r="35" spans="2:12" s="116" customFormat="1">
      <c r="B35" s="128">
        <v>42993</v>
      </c>
      <c r="C35" s="199">
        <v>46</v>
      </c>
      <c r="D35" s="211" t="s">
        <v>1029</v>
      </c>
      <c r="F35" s="253"/>
      <c r="G35" s="217"/>
      <c r="H35" s="216" t="s">
        <v>17</v>
      </c>
    </row>
    <row r="36" spans="2:12" s="116" customFormat="1">
      <c r="B36" s="128">
        <v>42993</v>
      </c>
      <c r="C36" s="199">
        <v>25.810000000000002</v>
      </c>
      <c r="D36" s="211" t="s">
        <v>1049</v>
      </c>
      <c r="F36" s="253"/>
      <c r="G36" s="217"/>
      <c r="H36" s="216" t="s">
        <v>17</v>
      </c>
    </row>
    <row r="37" spans="2:12" s="116" customFormat="1">
      <c r="B37" s="128">
        <v>42993</v>
      </c>
      <c r="C37" s="199">
        <v>22.68</v>
      </c>
      <c r="D37" s="211" t="s">
        <v>1050</v>
      </c>
      <c r="F37" s="253"/>
      <c r="G37" s="217"/>
      <c r="H37" s="216" t="s">
        <v>17</v>
      </c>
    </row>
    <row r="38" spans="2:12" s="116" customFormat="1">
      <c r="B38" s="128">
        <v>42994</v>
      </c>
      <c r="C38" s="199">
        <v>9</v>
      </c>
      <c r="D38" s="211" t="s">
        <v>1029</v>
      </c>
      <c r="F38" s="253"/>
      <c r="G38" s="217"/>
      <c r="H38" s="216" t="s">
        <v>17</v>
      </c>
    </row>
    <row r="39" spans="2:12" s="116" customFormat="1">
      <c r="B39" s="128">
        <v>42994</v>
      </c>
      <c r="C39" s="199">
        <v>46.1</v>
      </c>
      <c r="D39" s="211" t="s">
        <v>1051</v>
      </c>
      <c r="F39" s="253"/>
      <c r="G39" s="217"/>
      <c r="H39" s="216"/>
    </row>
    <row r="40" spans="2:12" s="116" customFormat="1">
      <c r="B40" s="128">
        <v>42994</v>
      </c>
      <c r="C40" s="199">
        <v>1.6</v>
      </c>
      <c r="D40" s="211" t="s">
        <v>1029</v>
      </c>
      <c r="F40" s="253"/>
      <c r="G40" s="217"/>
      <c r="H40" s="216"/>
    </row>
    <row r="41" spans="2:12" s="116" customFormat="1">
      <c r="B41" s="128">
        <v>42993</v>
      </c>
      <c r="C41" s="199">
        <v>26.51</v>
      </c>
      <c r="D41" s="211" t="s">
        <v>1030</v>
      </c>
      <c r="F41" s="253"/>
      <c r="G41" s="217"/>
      <c r="H41" s="216"/>
    </row>
    <row r="42" spans="2:12" s="116" customFormat="1">
      <c r="B42" s="128">
        <v>42993</v>
      </c>
      <c r="C42" s="199">
        <v>0.37</v>
      </c>
      <c r="D42" s="211" t="s">
        <v>1052</v>
      </c>
      <c r="F42" s="253"/>
      <c r="G42" s="217"/>
      <c r="H42" s="216" t="s">
        <v>17</v>
      </c>
    </row>
    <row r="43" spans="2:12" s="116" customFormat="1">
      <c r="B43" s="128">
        <v>42993</v>
      </c>
      <c r="C43" s="199">
        <v>2.0099999999999998</v>
      </c>
      <c r="D43" s="211" t="s">
        <v>1053</v>
      </c>
      <c r="F43" s="253"/>
      <c r="G43" s="217"/>
      <c r="H43" s="216" t="s">
        <v>17</v>
      </c>
    </row>
    <row r="44" spans="2:12" s="116" customFormat="1">
      <c r="B44" s="128">
        <v>42993</v>
      </c>
      <c r="C44" s="199">
        <v>147.83000000000001</v>
      </c>
      <c r="D44" s="211" t="s">
        <v>1054</v>
      </c>
      <c r="F44" s="253"/>
      <c r="G44" s="217"/>
      <c r="H44" s="216" t="s">
        <v>17</v>
      </c>
    </row>
    <row r="45" spans="2:12" s="116" customFormat="1">
      <c r="B45" s="128">
        <v>42993</v>
      </c>
      <c r="C45" s="199">
        <v>18.670000000000002</v>
      </c>
      <c r="D45" s="211" t="s">
        <v>1055</v>
      </c>
      <c r="F45" s="253"/>
      <c r="G45" s="217"/>
      <c r="H45" s="216" t="s">
        <v>17</v>
      </c>
    </row>
    <row r="46" spans="2:12">
      <c r="B46" s="128">
        <v>42993</v>
      </c>
      <c r="C46" s="199">
        <v>11.58</v>
      </c>
      <c r="D46" s="211" t="s">
        <v>1056</v>
      </c>
      <c r="G46" s="217"/>
      <c r="H46" s="216"/>
      <c r="I46" s="116"/>
      <c r="J46" s="116"/>
      <c r="K46" s="116"/>
      <c r="L46" s="116"/>
    </row>
    <row r="47" spans="2:12">
      <c r="B47" s="128">
        <v>42993</v>
      </c>
      <c r="C47" s="199">
        <v>9.99</v>
      </c>
      <c r="D47" s="211" t="s">
        <v>1057</v>
      </c>
      <c r="G47" s="217"/>
      <c r="H47" s="216"/>
      <c r="I47" s="116"/>
      <c r="J47" s="116"/>
      <c r="K47" s="116"/>
      <c r="L47" s="116"/>
    </row>
    <row r="48" spans="2:12">
      <c r="B48" s="128">
        <v>42993</v>
      </c>
      <c r="C48" s="199">
        <v>3.9099999999999997</v>
      </c>
      <c r="D48" s="211" t="s">
        <v>1058</v>
      </c>
      <c r="G48" s="217"/>
      <c r="H48" s="216"/>
      <c r="I48" s="116"/>
      <c r="J48" s="116"/>
      <c r="K48" s="116"/>
      <c r="L48" s="116"/>
    </row>
    <row r="49" spans="2:12">
      <c r="B49" s="128">
        <v>42993</v>
      </c>
      <c r="C49" s="199">
        <v>742.43</v>
      </c>
      <c r="D49" s="211" t="s">
        <v>1059</v>
      </c>
      <c r="G49" s="217"/>
      <c r="H49" s="216"/>
      <c r="I49" s="116"/>
      <c r="J49" s="116"/>
      <c r="K49" s="116"/>
      <c r="L49" s="116"/>
    </row>
    <row r="50" spans="2:12">
      <c r="B50" s="128">
        <v>42993</v>
      </c>
      <c r="C50" s="199">
        <v>17.23</v>
      </c>
      <c r="D50" s="211" t="s">
        <v>1060</v>
      </c>
      <c r="G50" s="217"/>
      <c r="H50" s="216"/>
      <c r="I50" s="116"/>
      <c r="J50" s="116"/>
      <c r="K50" s="116"/>
      <c r="L50" s="116"/>
    </row>
    <row r="51" spans="2:12">
      <c r="B51" s="128">
        <v>42993</v>
      </c>
      <c r="C51" s="199">
        <v>0.85000000000000009</v>
      </c>
      <c r="D51" s="211" t="s">
        <v>1061</v>
      </c>
      <c r="G51" s="217"/>
      <c r="H51" s="216"/>
      <c r="I51" s="116"/>
      <c r="J51" s="116"/>
      <c r="K51" s="116"/>
      <c r="L51" s="116"/>
    </row>
    <row r="52" spans="2:12">
      <c r="B52" s="128">
        <v>42993</v>
      </c>
      <c r="C52" s="199">
        <v>169.1</v>
      </c>
      <c r="D52" s="211" t="s">
        <v>1062</v>
      </c>
      <c r="G52" s="217"/>
      <c r="H52" s="216"/>
      <c r="I52" s="116"/>
      <c r="J52" s="116"/>
      <c r="K52" s="116"/>
      <c r="L52" s="116"/>
    </row>
    <row r="53" spans="2:12">
      <c r="B53" s="128">
        <v>42993</v>
      </c>
      <c r="C53" s="199">
        <v>0.47000000000000003</v>
      </c>
      <c r="D53" s="211" t="s">
        <v>1063</v>
      </c>
      <c r="G53" s="217"/>
      <c r="H53" s="216"/>
      <c r="I53" s="116"/>
      <c r="J53" s="116"/>
      <c r="K53" s="116"/>
      <c r="L53" s="116"/>
    </row>
    <row r="54" spans="2:12">
      <c r="B54" s="128">
        <v>42993</v>
      </c>
      <c r="C54" s="199">
        <v>0.52</v>
      </c>
      <c r="D54" s="211" t="s">
        <v>1064</v>
      </c>
      <c r="G54" s="217"/>
      <c r="H54" s="216"/>
      <c r="I54" s="116"/>
      <c r="J54" s="116"/>
      <c r="K54" s="116"/>
      <c r="L54" s="116"/>
    </row>
    <row r="55" spans="2:12">
      <c r="B55" s="128">
        <v>42993</v>
      </c>
      <c r="C55" s="199">
        <v>9.2799999999999994</v>
      </c>
      <c r="D55" s="211" t="s">
        <v>1065</v>
      </c>
      <c r="G55" s="217"/>
      <c r="H55" s="216"/>
      <c r="I55" s="116"/>
      <c r="J55" s="116"/>
      <c r="K55" s="116"/>
      <c r="L55" s="116"/>
    </row>
    <row r="56" spans="2:12">
      <c r="B56" s="128">
        <v>42993</v>
      </c>
      <c r="C56" s="199">
        <v>110.67999999999999</v>
      </c>
      <c r="D56" s="211" t="s">
        <v>1066</v>
      </c>
      <c r="G56" s="217"/>
      <c r="H56" s="216"/>
      <c r="I56" s="116"/>
      <c r="J56" s="116"/>
      <c r="K56" s="116"/>
      <c r="L56" s="116"/>
    </row>
    <row r="57" spans="2:12">
      <c r="B57" s="128">
        <v>42993</v>
      </c>
      <c r="C57" s="199">
        <v>1.93</v>
      </c>
      <c r="D57" s="211" t="s">
        <v>1067</v>
      </c>
      <c r="G57" s="217"/>
      <c r="H57" s="216"/>
      <c r="I57" s="116"/>
      <c r="J57" s="116"/>
      <c r="K57" s="116"/>
      <c r="L57" s="116"/>
    </row>
    <row r="58" spans="2:12">
      <c r="B58" s="128">
        <v>42993</v>
      </c>
      <c r="C58" s="199">
        <v>36.909999999999997</v>
      </c>
      <c r="D58" s="211" t="s">
        <v>860</v>
      </c>
      <c r="G58" s="217"/>
      <c r="H58" s="216"/>
      <c r="I58" s="116"/>
      <c r="J58" s="116"/>
      <c r="K58" s="116"/>
      <c r="L58" s="116"/>
    </row>
    <row r="59" spans="2:12">
      <c r="B59" s="128">
        <v>42993</v>
      </c>
      <c r="C59" s="199">
        <v>0.74</v>
      </c>
      <c r="D59" s="211" t="s">
        <v>1068</v>
      </c>
      <c r="G59" s="217"/>
      <c r="H59" s="216"/>
      <c r="I59" s="116"/>
      <c r="J59" s="116"/>
      <c r="K59" s="116"/>
      <c r="L59" s="116"/>
    </row>
    <row r="60" spans="2:12">
      <c r="B60" s="128">
        <v>42993</v>
      </c>
      <c r="C60" s="199">
        <v>26.82</v>
      </c>
      <c r="D60" s="211" t="s">
        <v>1069</v>
      </c>
      <c r="G60" s="217"/>
      <c r="H60" s="216"/>
      <c r="I60" s="116"/>
      <c r="J60" s="116"/>
      <c r="K60" s="116"/>
      <c r="L60" s="116"/>
    </row>
    <row r="61" spans="2:12">
      <c r="B61" s="128">
        <v>42993</v>
      </c>
      <c r="C61" s="199">
        <v>47.61</v>
      </c>
      <c r="D61" s="211" t="s">
        <v>1070</v>
      </c>
      <c r="G61" s="217"/>
      <c r="H61" s="216"/>
      <c r="I61" s="116"/>
      <c r="J61" s="116"/>
      <c r="K61" s="116"/>
      <c r="L61" s="116"/>
    </row>
    <row r="62" spans="2:12">
      <c r="B62" s="128">
        <v>42993</v>
      </c>
      <c r="C62" s="199">
        <v>27.4</v>
      </c>
      <c r="D62" s="211" t="s">
        <v>1071</v>
      </c>
      <c r="G62" s="217"/>
      <c r="H62" s="216"/>
      <c r="I62" s="116"/>
      <c r="J62" s="116"/>
      <c r="K62" s="116"/>
      <c r="L62" s="116"/>
    </row>
    <row r="63" spans="2:12">
      <c r="B63" s="128">
        <v>42993</v>
      </c>
      <c r="C63" s="199">
        <v>11.39</v>
      </c>
      <c r="D63" s="211" t="s">
        <v>1072</v>
      </c>
      <c r="G63" s="217"/>
      <c r="H63" s="216"/>
      <c r="I63" s="116"/>
      <c r="J63" s="116"/>
      <c r="K63" s="116"/>
      <c r="L63" s="116"/>
    </row>
    <row r="64" spans="2:12">
      <c r="B64" s="128">
        <v>42993</v>
      </c>
      <c r="C64" s="199">
        <v>131.31</v>
      </c>
      <c r="D64" s="211" t="s">
        <v>1073</v>
      </c>
      <c r="G64" s="217"/>
      <c r="H64" s="216"/>
      <c r="I64" s="116"/>
      <c r="J64" s="116"/>
      <c r="K64" s="116"/>
      <c r="L64" s="116"/>
    </row>
    <row r="65" spans="2:12">
      <c r="B65" s="128">
        <v>42993</v>
      </c>
      <c r="C65" s="199">
        <v>19.02</v>
      </c>
      <c r="D65" s="211" t="s">
        <v>1074</v>
      </c>
      <c r="G65" s="217"/>
      <c r="H65" s="216"/>
      <c r="I65" s="116"/>
      <c r="J65" s="116"/>
      <c r="K65" s="116"/>
      <c r="L65" s="116"/>
    </row>
    <row r="66" spans="2:12">
      <c r="B66" s="128">
        <v>42993</v>
      </c>
      <c r="C66" s="199">
        <v>70.78</v>
      </c>
      <c r="D66" s="211" t="s">
        <v>1075</v>
      </c>
      <c r="G66" s="217"/>
      <c r="H66" s="216"/>
      <c r="I66" s="116"/>
      <c r="J66" s="116"/>
      <c r="K66" s="116"/>
      <c r="L66" s="116"/>
    </row>
    <row r="67" spans="2:12">
      <c r="B67" s="128">
        <v>42993</v>
      </c>
      <c r="C67" s="199">
        <v>41.620000000000005</v>
      </c>
      <c r="D67" s="211" t="s">
        <v>1076</v>
      </c>
      <c r="G67" s="217"/>
      <c r="H67" s="216"/>
      <c r="I67" s="116"/>
      <c r="J67" s="116"/>
      <c r="K67" s="116"/>
      <c r="L67" s="116"/>
    </row>
    <row r="68" spans="2:12">
      <c r="B68" s="128">
        <v>42993</v>
      </c>
      <c r="C68" s="199">
        <v>19.05</v>
      </c>
      <c r="D68" s="211" t="s">
        <v>1077</v>
      </c>
      <c r="G68" s="217"/>
      <c r="H68" s="216"/>
      <c r="I68" s="116"/>
      <c r="J68" s="116"/>
      <c r="K68" s="116"/>
      <c r="L68" s="116"/>
    </row>
    <row r="69" spans="2:12">
      <c r="B69" s="128">
        <v>42993</v>
      </c>
      <c r="C69" s="199">
        <v>10.09</v>
      </c>
      <c r="D69" s="211" t="s">
        <v>1078</v>
      </c>
      <c r="G69" s="217"/>
      <c r="H69" s="216"/>
      <c r="I69" s="116"/>
      <c r="J69" s="116"/>
      <c r="K69" s="116"/>
      <c r="L69" s="116"/>
    </row>
    <row r="70" spans="2:12">
      <c r="B70" s="128">
        <v>42993</v>
      </c>
      <c r="C70" s="199">
        <v>26.54</v>
      </c>
      <c r="D70" s="211" t="s">
        <v>1079</v>
      </c>
      <c r="G70" s="217"/>
      <c r="H70" s="216"/>
      <c r="I70" s="116"/>
      <c r="J70" s="116"/>
      <c r="K70" s="116"/>
      <c r="L70" s="116"/>
    </row>
    <row r="71" spans="2:12">
      <c r="B71" s="128">
        <v>42993</v>
      </c>
      <c r="C71" s="199">
        <v>29.73</v>
      </c>
      <c r="D71" s="211" t="s">
        <v>1080</v>
      </c>
      <c r="G71" s="217"/>
      <c r="H71" s="216"/>
      <c r="I71" s="116"/>
      <c r="J71" s="116"/>
      <c r="K71" s="116"/>
      <c r="L71" s="116"/>
    </row>
    <row r="72" spans="2:12">
      <c r="B72" s="128">
        <v>42993</v>
      </c>
      <c r="C72" s="199">
        <v>294.14000000000004</v>
      </c>
      <c r="D72" s="211" t="s">
        <v>1081</v>
      </c>
      <c r="G72" s="217"/>
      <c r="H72" s="216"/>
      <c r="I72" s="116"/>
      <c r="J72" s="116"/>
      <c r="K72" s="116"/>
      <c r="L72" s="116"/>
    </row>
    <row r="73" spans="2:12">
      <c r="B73" s="128">
        <v>42993</v>
      </c>
      <c r="C73" s="199">
        <v>8.7299999999999986</v>
      </c>
      <c r="D73" s="211" t="s">
        <v>1082</v>
      </c>
      <c r="G73" s="217"/>
      <c r="H73" s="216"/>
      <c r="I73" s="116"/>
      <c r="J73" s="116"/>
      <c r="K73" s="116"/>
      <c r="L73" s="116"/>
    </row>
    <row r="74" spans="2:12">
      <c r="B74" s="128">
        <v>42993</v>
      </c>
      <c r="C74" s="199">
        <v>163.56</v>
      </c>
      <c r="D74" s="211" t="s">
        <v>1083</v>
      </c>
      <c r="G74" s="217"/>
      <c r="H74" s="216"/>
      <c r="I74" s="116"/>
      <c r="J74" s="116"/>
      <c r="K74" s="116"/>
      <c r="L74" s="116"/>
    </row>
    <row r="75" spans="2:12">
      <c r="B75" s="128">
        <v>42993</v>
      </c>
      <c r="C75" s="199">
        <v>239.26999999999998</v>
      </c>
      <c r="D75" s="211" t="s">
        <v>1084</v>
      </c>
      <c r="G75" s="217"/>
      <c r="H75" s="216"/>
      <c r="I75" s="116"/>
      <c r="J75" s="116"/>
      <c r="K75" s="116"/>
      <c r="L75" s="116"/>
    </row>
    <row r="76" spans="2:12">
      <c r="B76" s="128">
        <v>42993</v>
      </c>
      <c r="C76" s="199">
        <v>10.350000000000001</v>
      </c>
      <c r="D76" s="211" t="s">
        <v>1085</v>
      </c>
      <c r="G76" s="217"/>
      <c r="H76" s="216"/>
      <c r="I76" s="116"/>
      <c r="J76" s="116"/>
      <c r="K76" s="116"/>
      <c r="L76" s="116"/>
    </row>
    <row r="77" spans="2:12">
      <c r="B77" s="128">
        <v>42993</v>
      </c>
      <c r="C77" s="199">
        <v>70.849999999999994</v>
      </c>
      <c r="D77" s="211" t="s">
        <v>1086</v>
      </c>
      <c r="G77" s="217"/>
      <c r="H77" s="216"/>
      <c r="I77" s="116"/>
      <c r="J77" s="116"/>
      <c r="K77" s="116"/>
      <c r="L77" s="116"/>
    </row>
    <row r="78" spans="2:12">
      <c r="B78" s="128">
        <v>42993</v>
      </c>
      <c r="C78" s="199">
        <v>45.5</v>
      </c>
      <c r="D78" s="211" t="s">
        <v>1087</v>
      </c>
      <c r="G78" s="217"/>
      <c r="H78" s="216"/>
      <c r="I78" s="116"/>
      <c r="J78" s="116"/>
      <c r="K78" s="116"/>
      <c r="L78" s="116"/>
    </row>
    <row r="79" spans="2:12">
      <c r="B79" s="128">
        <v>42993</v>
      </c>
      <c r="C79" s="199">
        <v>40.520000000000003</v>
      </c>
      <c r="D79" s="211" t="s">
        <v>1088</v>
      </c>
      <c r="G79" s="217"/>
      <c r="H79" s="216"/>
      <c r="I79" s="116"/>
      <c r="J79" s="116"/>
      <c r="K79" s="116"/>
      <c r="L79" s="116"/>
    </row>
    <row r="80" spans="2:12">
      <c r="B80" s="128">
        <v>42993</v>
      </c>
      <c r="C80" s="199">
        <v>132.69</v>
      </c>
      <c r="D80" s="211" t="s">
        <v>1089</v>
      </c>
      <c r="G80" s="217"/>
      <c r="H80" s="216"/>
      <c r="I80" s="116"/>
      <c r="J80" s="116"/>
      <c r="K80" s="116"/>
      <c r="L80" s="116"/>
    </row>
    <row r="81" spans="2:12">
      <c r="B81" s="128">
        <v>42993</v>
      </c>
      <c r="C81" s="199">
        <v>6.58</v>
      </c>
      <c r="D81" s="211" t="s">
        <v>1090</v>
      </c>
      <c r="G81" s="217"/>
      <c r="H81" s="216"/>
      <c r="I81" s="116"/>
      <c r="J81" s="116"/>
      <c r="K81" s="116"/>
      <c r="L81" s="116"/>
    </row>
    <row r="82" spans="2:12">
      <c r="B82" s="128">
        <v>42993</v>
      </c>
      <c r="C82" s="199">
        <v>23.17</v>
      </c>
      <c r="D82" s="211" t="s">
        <v>1091</v>
      </c>
      <c r="G82" s="217"/>
      <c r="H82" s="216"/>
      <c r="I82" s="116"/>
      <c r="J82" s="116"/>
      <c r="K82" s="116"/>
      <c r="L82" s="116"/>
    </row>
    <row r="83" spans="2:12">
      <c r="B83" s="128">
        <v>42993</v>
      </c>
      <c r="C83" s="199">
        <v>38.44</v>
      </c>
      <c r="D83" s="211" t="s">
        <v>1092</v>
      </c>
      <c r="G83" s="217"/>
      <c r="H83" s="216"/>
      <c r="I83" s="116"/>
      <c r="J83" s="116"/>
      <c r="K83" s="116"/>
      <c r="L83" s="116"/>
    </row>
    <row r="84" spans="2:12">
      <c r="B84" s="128">
        <v>42993</v>
      </c>
      <c r="C84" s="199">
        <v>20.62</v>
      </c>
      <c r="D84" s="211" t="s">
        <v>1093</v>
      </c>
      <c r="G84" s="217"/>
      <c r="H84" s="216"/>
      <c r="I84" s="116"/>
      <c r="J84" s="116"/>
      <c r="K84" s="116"/>
      <c r="L84" s="116"/>
    </row>
    <row r="85" spans="2:12">
      <c r="B85" s="128">
        <v>42993</v>
      </c>
      <c r="C85" s="199">
        <v>136.91</v>
      </c>
      <c r="D85" s="211" t="s">
        <v>1094</v>
      </c>
      <c r="G85" s="217"/>
      <c r="H85" s="216"/>
      <c r="I85" s="116"/>
      <c r="J85" s="116"/>
      <c r="K85" s="116"/>
      <c r="L85" s="116"/>
    </row>
    <row r="86" spans="2:12">
      <c r="B86" s="128">
        <v>42993</v>
      </c>
      <c r="C86" s="199">
        <v>30.14</v>
      </c>
      <c r="D86" s="211" t="s">
        <v>1095</v>
      </c>
      <c r="G86" s="217"/>
      <c r="H86" s="216"/>
      <c r="I86" s="116"/>
      <c r="J86" s="116"/>
      <c r="K86" s="116"/>
      <c r="L86" s="116"/>
    </row>
    <row r="87" spans="2:12">
      <c r="B87" s="128">
        <v>42993</v>
      </c>
      <c r="C87" s="199">
        <v>102.5</v>
      </c>
      <c r="D87" s="211" t="s">
        <v>1096</v>
      </c>
      <c r="G87" s="217"/>
      <c r="H87" s="216"/>
      <c r="I87" s="116"/>
      <c r="J87" s="116"/>
      <c r="K87" s="116"/>
      <c r="L87" s="116"/>
    </row>
    <row r="88" spans="2:12">
      <c r="B88" s="128">
        <v>42993</v>
      </c>
      <c r="C88" s="199">
        <v>52.63</v>
      </c>
      <c r="D88" s="211" t="s">
        <v>1097</v>
      </c>
      <c r="G88" s="217"/>
      <c r="H88" s="216"/>
      <c r="I88" s="116"/>
      <c r="J88" s="116"/>
      <c r="K88" s="116"/>
      <c r="L88" s="116"/>
    </row>
    <row r="89" spans="2:12">
      <c r="B89" s="128">
        <v>42993</v>
      </c>
      <c r="C89" s="199">
        <v>125.96000000000001</v>
      </c>
      <c r="D89" s="211" t="s">
        <v>1098</v>
      </c>
      <c r="G89" s="217"/>
      <c r="H89" s="216"/>
      <c r="I89" s="116"/>
      <c r="J89" s="116"/>
      <c r="K89" s="116"/>
      <c r="L89" s="116"/>
    </row>
    <row r="90" spans="2:12">
      <c r="B90" s="128">
        <v>42993</v>
      </c>
      <c r="C90" s="199">
        <v>20.2</v>
      </c>
      <c r="D90" s="211" t="s">
        <v>1099</v>
      </c>
      <c r="G90" s="217"/>
      <c r="H90" s="216"/>
      <c r="I90" s="116"/>
      <c r="J90" s="116"/>
      <c r="K90" s="116"/>
      <c r="L90" s="116"/>
    </row>
    <row r="91" spans="2:12">
      <c r="B91" s="128">
        <v>42993</v>
      </c>
      <c r="C91" s="199">
        <v>16.059999999999999</v>
      </c>
      <c r="D91" s="211" t="s">
        <v>1100</v>
      </c>
      <c r="G91" s="217"/>
      <c r="H91" s="216"/>
      <c r="I91" s="116"/>
      <c r="J91" s="116"/>
      <c r="K91" s="116"/>
      <c r="L91" s="116"/>
    </row>
    <row r="92" spans="2:12">
      <c r="B92" s="128">
        <v>42993</v>
      </c>
      <c r="C92" s="199">
        <v>26.04</v>
      </c>
      <c r="D92" s="211" t="s">
        <v>1101</v>
      </c>
      <c r="G92" s="217"/>
      <c r="H92" s="216"/>
      <c r="I92" s="116"/>
      <c r="J92" s="116"/>
      <c r="K92" s="116"/>
      <c r="L92" s="116"/>
    </row>
    <row r="93" spans="2:12">
      <c r="B93" s="128">
        <v>42993</v>
      </c>
      <c r="C93" s="199">
        <v>44.339999999999996</v>
      </c>
      <c r="D93" s="211" t="s">
        <v>1102</v>
      </c>
      <c r="G93" s="217"/>
      <c r="H93" s="216"/>
      <c r="I93" s="116"/>
      <c r="J93" s="116"/>
      <c r="K93" s="116"/>
      <c r="L93" s="116"/>
    </row>
    <row r="94" spans="2:12">
      <c r="B94" s="128">
        <v>42993</v>
      </c>
      <c r="C94" s="199">
        <v>23.93</v>
      </c>
      <c r="D94" s="211" t="s">
        <v>1103</v>
      </c>
      <c r="G94" s="217"/>
      <c r="H94" s="216"/>
      <c r="I94" s="116"/>
      <c r="J94" s="116"/>
      <c r="K94" s="116"/>
      <c r="L94" s="116"/>
    </row>
    <row r="95" spans="2:12">
      <c r="B95" s="128">
        <v>42993</v>
      </c>
      <c r="C95" s="199">
        <v>1.43</v>
      </c>
      <c r="D95" s="211" t="s">
        <v>1104</v>
      </c>
      <c r="G95" s="217"/>
      <c r="H95" s="216"/>
      <c r="I95" s="116"/>
      <c r="J95" s="116"/>
      <c r="K95" s="116"/>
      <c r="L95" s="116"/>
    </row>
    <row r="96" spans="2:12">
      <c r="B96" s="128">
        <v>42993</v>
      </c>
      <c r="C96" s="199">
        <v>54.18</v>
      </c>
      <c r="D96" s="211" t="s">
        <v>1105</v>
      </c>
      <c r="G96" s="217"/>
      <c r="H96" s="216"/>
      <c r="I96" s="116"/>
      <c r="J96" s="116"/>
      <c r="K96" s="116"/>
      <c r="L96" s="116"/>
    </row>
    <row r="97" spans="2:12">
      <c r="B97" s="128">
        <v>42993</v>
      </c>
      <c r="C97" s="199">
        <v>152.92000000000002</v>
      </c>
      <c r="D97" s="211" t="s">
        <v>1106</v>
      </c>
      <c r="G97" s="217"/>
      <c r="H97" s="216"/>
      <c r="I97" s="116"/>
      <c r="J97" s="116"/>
      <c r="K97" s="116"/>
      <c r="L97" s="116"/>
    </row>
    <row r="98" spans="2:12">
      <c r="B98" s="128">
        <v>42993</v>
      </c>
      <c r="C98" s="199">
        <v>0.6</v>
      </c>
      <c r="D98" s="211" t="s">
        <v>1107</v>
      </c>
      <c r="G98" s="217"/>
      <c r="H98" s="216"/>
      <c r="I98" s="116"/>
      <c r="J98" s="116"/>
      <c r="K98" s="116"/>
      <c r="L98" s="116"/>
    </row>
    <row r="99" spans="2:12">
      <c r="B99" s="128">
        <v>42993</v>
      </c>
      <c r="C99" s="199">
        <v>12.29</v>
      </c>
      <c r="D99" s="211" t="s">
        <v>1108</v>
      </c>
      <c r="G99" s="217"/>
      <c r="H99" s="216"/>
      <c r="I99" s="116"/>
      <c r="J99" s="116"/>
      <c r="K99" s="116"/>
      <c r="L99" s="116"/>
    </row>
    <row r="100" spans="2:12">
      <c r="B100" s="128">
        <v>42993</v>
      </c>
      <c r="C100" s="199">
        <v>35.690000000000005</v>
      </c>
      <c r="D100" s="211" t="s">
        <v>1109</v>
      </c>
      <c r="G100" s="217"/>
      <c r="H100" s="216"/>
      <c r="I100" s="116"/>
      <c r="J100" s="116"/>
      <c r="K100" s="116"/>
      <c r="L100" s="116"/>
    </row>
    <row r="101" spans="2:12">
      <c r="B101" s="128">
        <v>42993</v>
      </c>
      <c r="C101" s="199">
        <v>62.449999999999996</v>
      </c>
      <c r="D101" s="211" t="s">
        <v>1110</v>
      </c>
      <c r="G101" s="217"/>
      <c r="H101" s="216"/>
      <c r="I101" s="116"/>
      <c r="J101" s="116"/>
      <c r="K101" s="116"/>
      <c r="L101" s="116"/>
    </row>
    <row r="102" spans="2:12">
      <c r="B102" s="128">
        <v>42993</v>
      </c>
      <c r="C102" s="199">
        <v>1.79</v>
      </c>
      <c r="D102" s="211" t="s">
        <v>1111</v>
      </c>
      <c r="G102" s="217"/>
      <c r="H102" s="216"/>
      <c r="I102" s="116"/>
      <c r="J102" s="116"/>
      <c r="K102" s="116"/>
      <c r="L102" s="116"/>
    </row>
    <row r="103" spans="2:12">
      <c r="B103" s="128">
        <v>42993</v>
      </c>
      <c r="C103" s="199">
        <v>115.91000000000001</v>
      </c>
      <c r="D103" s="211" t="s">
        <v>1112</v>
      </c>
      <c r="G103" s="217"/>
      <c r="H103" s="216"/>
      <c r="I103" s="116"/>
      <c r="J103" s="116"/>
      <c r="K103" s="116"/>
      <c r="L103" s="116"/>
    </row>
    <row r="104" spans="2:12">
      <c r="B104" s="128">
        <v>42993</v>
      </c>
      <c r="C104" s="199">
        <v>47.64</v>
      </c>
      <c r="D104" s="211" t="s">
        <v>1113</v>
      </c>
      <c r="G104" s="217"/>
      <c r="H104" s="216"/>
      <c r="I104" s="116"/>
      <c r="J104" s="116"/>
      <c r="K104" s="116"/>
      <c r="L104" s="116"/>
    </row>
    <row r="105" spans="2:12">
      <c r="B105" s="128">
        <v>42993</v>
      </c>
      <c r="C105" s="199">
        <v>9.3000000000000007</v>
      </c>
      <c r="D105" s="211" t="s">
        <v>1114</v>
      </c>
      <c r="G105" s="217"/>
      <c r="H105" s="216"/>
      <c r="I105" s="116"/>
      <c r="J105" s="116"/>
      <c r="K105" s="116"/>
      <c r="L105" s="116"/>
    </row>
    <row r="106" spans="2:12">
      <c r="B106" s="128">
        <v>42993</v>
      </c>
      <c r="C106" s="199">
        <v>10.55</v>
      </c>
      <c r="D106" s="211" t="s">
        <v>1115</v>
      </c>
      <c r="G106" s="217"/>
      <c r="H106" s="216"/>
      <c r="I106" s="116"/>
      <c r="J106" s="116"/>
      <c r="K106" s="116"/>
      <c r="L106" s="116"/>
    </row>
    <row r="107" spans="2:12">
      <c r="B107" s="128">
        <v>42993</v>
      </c>
      <c r="C107" s="199">
        <v>63.52</v>
      </c>
      <c r="D107" s="211" t="s">
        <v>1116</v>
      </c>
      <c r="G107" s="217"/>
      <c r="H107" s="216"/>
      <c r="I107" s="116"/>
      <c r="J107" s="116"/>
      <c r="K107" s="116"/>
      <c r="L107" s="116"/>
    </row>
    <row r="108" spans="2:12">
      <c r="B108" s="128">
        <v>42993</v>
      </c>
      <c r="C108" s="199">
        <v>26.67</v>
      </c>
      <c r="D108" s="211" t="s">
        <v>1117</v>
      </c>
      <c r="G108" s="217"/>
      <c r="H108" s="216"/>
      <c r="I108" s="116"/>
      <c r="J108" s="116"/>
      <c r="K108" s="116"/>
      <c r="L108" s="116"/>
    </row>
    <row r="109" spans="2:12">
      <c r="B109" s="128">
        <v>42993</v>
      </c>
      <c r="C109" s="199">
        <v>34.660000000000004</v>
      </c>
      <c r="D109" s="211" t="s">
        <v>1118</v>
      </c>
      <c r="G109" s="217"/>
      <c r="H109" s="216"/>
      <c r="I109" s="116"/>
      <c r="J109" s="116"/>
      <c r="K109" s="116"/>
      <c r="L109" s="116"/>
    </row>
    <row r="110" spans="2:12">
      <c r="B110" s="128">
        <v>42993</v>
      </c>
      <c r="C110" s="199">
        <v>16.010000000000002</v>
      </c>
      <c r="D110" s="211" t="s">
        <v>1119</v>
      </c>
      <c r="G110" s="217"/>
      <c r="H110" s="216"/>
      <c r="I110" s="116"/>
      <c r="J110" s="116"/>
      <c r="K110" s="116"/>
      <c r="L110" s="116"/>
    </row>
    <row r="111" spans="2:12">
      <c r="B111" s="128">
        <v>42993</v>
      </c>
      <c r="C111" s="199">
        <v>3</v>
      </c>
      <c r="D111" s="211" t="s">
        <v>1120</v>
      </c>
      <c r="G111" s="217"/>
      <c r="H111" s="216"/>
      <c r="I111" s="116"/>
      <c r="J111" s="116"/>
      <c r="K111" s="116"/>
      <c r="L111" s="116"/>
    </row>
    <row r="112" spans="2:12">
      <c r="B112" s="128">
        <v>42993</v>
      </c>
      <c r="C112" s="199">
        <v>27.91</v>
      </c>
      <c r="D112" s="211" t="s">
        <v>1121</v>
      </c>
      <c r="G112" s="217"/>
      <c r="H112" s="216"/>
      <c r="I112" s="116"/>
      <c r="J112" s="116"/>
      <c r="K112" s="116"/>
      <c r="L112" s="116"/>
    </row>
    <row r="113" spans="2:12">
      <c r="B113" s="128">
        <v>42993</v>
      </c>
      <c r="C113" s="199">
        <v>167.36</v>
      </c>
      <c r="D113" s="211" t="s">
        <v>1122</v>
      </c>
      <c r="G113" s="217"/>
      <c r="H113" s="216"/>
      <c r="I113" s="116"/>
      <c r="J113" s="116"/>
      <c r="K113" s="116"/>
      <c r="L113" s="116"/>
    </row>
    <row r="114" spans="2:12">
      <c r="B114" s="128">
        <v>42993</v>
      </c>
      <c r="C114" s="199">
        <v>0.95000000000000007</v>
      </c>
      <c r="D114" s="211" t="s">
        <v>1123</v>
      </c>
      <c r="G114" s="217"/>
      <c r="H114" s="216"/>
      <c r="I114" s="116"/>
      <c r="J114" s="116"/>
      <c r="K114" s="116"/>
      <c r="L114" s="116"/>
    </row>
    <row r="115" spans="2:12">
      <c r="B115" s="128">
        <v>42993</v>
      </c>
      <c r="C115" s="199">
        <v>53.47</v>
      </c>
      <c r="D115" s="211" t="s">
        <v>1124</v>
      </c>
      <c r="G115" s="217"/>
      <c r="H115" s="216"/>
      <c r="I115" s="116"/>
      <c r="J115" s="116"/>
      <c r="K115" s="116"/>
      <c r="L115" s="116"/>
    </row>
    <row r="116" spans="2:12">
      <c r="B116" s="128">
        <v>42993</v>
      </c>
      <c r="C116" s="199">
        <v>12.8</v>
      </c>
      <c r="D116" s="211" t="s">
        <v>1125</v>
      </c>
      <c r="G116" s="217"/>
      <c r="H116" s="216"/>
      <c r="I116" s="116"/>
      <c r="J116" s="116"/>
      <c r="K116" s="116"/>
      <c r="L116" s="116"/>
    </row>
    <row r="117" spans="2:12">
      <c r="B117" s="128">
        <v>42993</v>
      </c>
      <c r="C117" s="199">
        <v>14.229999999999999</v>
      </c>
      <c r="D117" s="211" t="s">
        <v>1126</v>
      </c>
      <c r="G117" s="217"/>
      <c r="H117" s="216"/>
      <c r="I117" s="116"/>
      <c r="J117" s="116"/>
      <c r="K117" s="116"/>
      <c r="L117" s="116"/>
    </row>
    <row r="118" spans="2:12">
      <c r="B118" s="128">
        <v>42993</v>
      </c>
      <c r="C118" s="199">
        <v>59.620000000000005</v>
      </c>
      <c r="D118" s="211" t="s">
        <v>1127</v>
      </c>
      <c r="G118" s="217"/>
      <c r="H118" s="216"/>
      <c r="I118" s="116"/>
      <c r="J118" s="116"/>
      <c r="K118" s="116"/>
      <c r="L118" s="116"/>
    </row>
    <row r="119" spans="2:12">
      <c r="B119" s="128">
        <v>42993</v>
      </c>
      <c r="C119" s="199">
        <v>76.290000000000006</v>
      </c>
      <c r="D119" s="211" t="s">
        <v>1128</v>
      </c>
      <c r="G119" s="217"/>
      <c r="H119" s="216"/>
      <c r="I119" s="116"/>
      <c r="J119" s="116"/>
      <c r="K119" s="116"/>
      <c r="L119" s="116"/>
    </row>
    <row r="120" spans="2:12">
      <c r="B120" s="128">
        <v>42993</v>
      </c>
      <c r="C120" s="199">
        <v>31.25</v>
      </c>
      <c r="D120" s="211" t="s">
        <v>1129</v>
      </c>
      <c r="G120" s="217"/>
      <c r="H120" s="216"/>
      <c r="I120" s="116"/>
      <c r="J120" s="116"/>
      <c r="K120" s="116"/>
      <c r="L120" s="116"/>
    </row>
    <row r="121" spans="2:12">
      <c r="B121" s="128">
        <v>42993</v>
      </c>
      <c r="C121" s="199">
        <v>52.93</v>
      </c>
      <c r="D121" s="211" t="s">
        <v>1130</v>
      </c>
      <c r="G121" s="217"/>
      <c r="H121" s="216"/>
      <c r="I121" s="116"/>
      <c r="J121" s="116"/>
      <c r="K121" s="116"/>
      <c r="L121" s="116"/>
    </row>
    <row r="122" spans="2:12">
      <c r="B122" s="128">
        <v>42993</v>
      </c>
      <c r="C122" s="199">
        <v>27.12</v>
      </c>
      <c r="D122" s="211" t="s">
        <v>1131</v>
      </c>
      <c r="G122" s="217"/>
      <c r="H122" s="216"/>
      <c r="I122" s="116"/>
      <c r="J122" s="116"/>
      <c r="K122" s="116"/>
      <c r="L122" s="116"/>
    </row>
    <row r="123" spans="2:12">
      <c r="B123" s="128">
        <v>42993</v>
      </c>
      <c r="C123" s="199">
        <v>290.96999999999997</v>
      </c>
      <c r="D123" s="211" t="s">
        <v>1132</v>
      </c>
      <c r="G123" s="217"/>
      <c r="H123" s="216"/>
      <c r="I123" s="116"/>
      <c r="J123" s="116"/>
      <c r="K123" s="116"/>
      <c r="L123" s="116"/>
    </row>
    <row r="124" spans="2:12">
      <c r="B124" s="128">
        <v>42993</v>
      </c>
      <c r="C124" s="199">
        <v>99.61</v>
      </c>
      <c r="D124" s="211" t="s">
        <v>1133</v>
      </c>
      <c r="G124" s="217"/>
      <c r="H124" s="216"/>
      <c r="I124" s="116"/>
      <c r="J124" s="116"/>
      <c r="K124" s="116"/>
      <c r="L124" s="116"/>
    </row>
    <row r="125" spans="2:12">
      <c r="B125" s="128">
        <v>42993</v>
      </c>
      <c r="C125" s="199">
        <v>109.79</v>
      </c>
      <c r="D125" s="211" t="s">
        <v>1134</v>
      </c>
      <c r="G125" s="217"/>
      <c r="H125" s="216"/>
      <c r="I125" s="116"/>
      <c r="J125" s="116"/>
      <c r="K125" s="116"/>
      <c r="L125" s="116"/>
    </row>
    <row r="126" spans="2:12">
      <c r="B126" s="128">
        <v>42993</v>
      </c>
      <c r="C126" s="199">
        <v>39.83</v>
      </c>
      <c r="D126" s="211" t="s">
        <v>1135</v>
      </c>
      <c r="G126" s="217"/>
      <c r="H126" s="216"/>
      <c r="I126" s="116"/>
      <c r="J126" s="116"/>
      <c r="K126" s="116"/>
      <c r="L126" s="116"/>
    </row>
    <row r="127" spans="2:12">
      <c r="B127" s="128">
        <v>42993</v>
      </c>
      <c r="C127" s="199">
        <v>92.27</v>
      </c>
      <c r="D127" s="211" t="s">
        <v>1136</v>
      </c>
      <c r="G127" s="217"/>
      <c r="H127" s="216"/>
      <c r="I127" s="116"/>
      <c r="J127" s="116"/>
      <c r="K127" s="116"/>
      <c r="L127" s="116"/>
    </row>
    <row r="128" spans="2:12">
      <c r="B128" s="128">
        <v>42993</v>
      </c>
      <c r="C128" s="199">
        <v>6.3199999999999994</v>
      </c>
      <c r="D128" s="211" t="s">
        <v>1137</v>
      </c>
      <c r="G128" s="217"/>
      <c r="H128" s="216"/>
      <c r="I128" s="116"/>
      <c r="J128" s="116"/>
      <c r="K128" s="116"/>
      <c r="L128" s="116"/>
    </row>
    <row r="129" spans="2:12">
      <c r="B129" s="128">
        <v>42993</v>
      </c>
      <c r="C129" s="199">
        <v>95.710000000000008</v>
      </c>
      <c r="D129" s="211" t="s">
        <v>1138</v>
      </c>
      <c r="G129" s="217"/>
      <c r="H129" s="216"/>
      <c r="I129" s="116"/>
      <c r="J129" s="116"/>
      <c r="K129" s="116"/>
      <c r="L129" s="116"/>
    </row>
    <row r="130" spans="2:12">
      <c r="B130" s="128">
        <v>42993</v>
      </c>
      <c r="C130" s="199">
        <v>48.730000000000004</v>
      </c>
      <c r="D130" s="211" t="s">
        <v>1139</v>
      </c>
      <c r="G130" s="217"/>
      <c r="H130" s="216"/>
      <c r="I130" s="116"/>
      <c r="J130" s="116"/>
      <c r="K130" s="116"/>
      <c r="L130" s="116"/>
    </row>
    <row r="131" spans="2:12">
      <c r="B131" s="128">
        <v>42993</v>
      </c>
      <c r="C131" s="199">
        <v>4.91</v>
      </c>
      <c r="D131" s="211" t="s">
        <v>1140</v>
      </c>
      <c r="G131" s="217"/>
      <c r="H131" s="216"/>
      <c r="I131" s="116"/>
      <c r="J131" s="116"/>
      <c r="K131" s="116"/>
      <c r="L131" s="116"/>
    </row>
    <row r="132" spans="2:12" ht="15.75" customHeight="1">
      <c r="B132" s="128">
        <v>42993</v>
      </c>
      <c r="C132" s="199">
        <v>205.15</v>
      </c>
      <c r="D132" s="211" t="s">
        <v>1141</v>
      </c>
      <c r="G132" s="217"/>
      <c r="H132" s="216"/>
      <c r="I132" s="116"/>
      <c r="J132" s="116"/>
      <c r="K132" s="116"/>
      <c r="L132" s="116"/>
    </row>
    <row r="133" spans="2:12" ht="15.75" customHeight="1">
      <c r="B133" s="128">
        <v>42993</v>
      </c>
      <c r="C133" s="199">
        <v>12.57</v>
      </c>
      <c r="D133" s="211" t="s">
        <v>1142</v>
      </c>
      <c r="G133" s="217"/>
      <c r="H133" s="216"/>
      <c r="I133" s="116"/>
      <c r="J133" s="116"/>
      <c r="K133" s="116"/>
      <c r="L133" s="116"/>
    </row>
    <row r="134" spans="2:12" ht="15.75" customHeight="1">
      <c r="B134" s="128">
        <v>42993</v>
      </c>
      <c r="C134" s="199">
        <v>163.69999999999999</v>
      </c>
      <c r="D134" s="211" t="s">
        <v>1143</v>
      </c>
      <c r="G134" s="217"/>
      <c r="H134" s="216"/>
      <c r="I134" s="116"/>
      <c r="J134" s="116"/>
      <c r="K134" s="116"/>
      <c r="L134" s="116"/>
    </row>
    <row r="135" spans="2:12" ht="15.75" customHeight="1">
      <c r="B135" s="128">
        <v>42993</v>
      </c>
      <c r="C135" s="199">
        <v>36.07</v>
      </c>
      <c r="D135" s="211" t="s">
        <v>1144</v>
      </c>
      <c r="G135" s="217"/>
      <c r="H135" s="216"/>
      <c r="I135" s="116"/>
      <c r="J135" s="116"/>
      <c r="K135" s="116"/>
      <c r="L135" s="116"/>
    </row>
    <row r="136" spans="2:12" ht="15.75" customHeight="1">
      <c r="B136" s="128">
        <v>42993</v>
      </c>
      <c r="C136" s="199">
        <v>0.31</v>
      </c>
      <c r="D136" s="211" t="s">
        <v>1145</v>
      </c>
      <c r="G136" s="217"/>
      <c r="H136" s="216"/>
      <c r="I136" s="116"/>
      <c r="J136" s="116"/>
      <c r="K136" s="116"/>
      <c r="L136" s="116"/>
    </row>
    <row r="137" spans="2:12">
      <c r="B137" s="128">
        <v>42993</v>
      </c>
      <c r="C137" s="199">
        <v>49.92</v>
      </c>
      <c r="D137" s="211" t="s">
        <v>1146</v>
      </c>
      <c r="G137" s="217"/>
      <c r="H137" s="216"/>
      <c r="I137" s="116"/>
      <c r="J137" s="116"/>
      <c r="K137" s="116"/>
      <c r="L137" s="116"/>
    </row>
    <row r="138" spans="2:12">
      <c r="B138" s="128">
        <v>42993</v>
      </c>
      <c r="C138" s="199">
        <v>168.57</v>
      </c>
      <c r="D138" s="211" t="s">
        <v>1147</v>
      </c>
      <c r="G138" s="217"/>
      <c r="H138" s="216"/>
      <c r="I138" s="116"/>
      <c r="J138" s="116"/>
      <c r="K138" s="116"/>
      <c r="L138" s="116"/>
    </row>
    <row r="139" spans="2:12">
      <c r="B139" s="128">
        <v>42993</v>
      </c>
      <c r="C139" s="199">
        <v>17.510000000000002</v>
      </c>
      <c r="D139" s="211" t="s">
        <v>1148</v>
      </c>
      <c r="G139" s="217"/>
      <c r="H139" s="216"/>
      <c r="I139" s="116"/>
      <c r="J139" s="116"/>
      <c r="K139" s="116"/>
      <c r="L139" s="116"/>
    </row>
    <row r="140" spans="2:12">
      <c r="B140" s="128">
        <v>42993</v>
      </c>
      <c r="C140" s="199">
        <v>11.850000000000001</v>
      </c>
      <c r="D140" s="211" t="s">
        <v>1149</v>
      </c>
      <c r="G140" s="217"/>
      <c r="H140" s="216"/>
      <c r="I140" s="116"/>
      <c r="J140" s="116"/>
      <c r="K140" s="116"/>
      <c r="L140" s="116"/>
    </row>
    <row r="141" spans="2:12">
      <c r="B141" s="128">
        <v>42993</v>
      </c>
      <c r="C141" s="199">
        <v>13.82</v>
      </c>
      <c r="D141" s="211" t="s">
        <v>1150</v>
      </c>
      <c r="G141" s="217"/>
      <c r="H141" s="216"/>
      <c r="I141" s="116"/>
      <c r="J141" s="116"/>
      <c r="K141" s="116"/>
      <c r="L141" s="116"/>
    </row>
    <row r="142" spans="2:12">
      <c r="B142" s="128">
        <v>42993</v>
      </c>
      <c r="C142" s="199">
        <v>7.31</v>
      </c>
      <c r="D142" s="211" t="s">
        <v>1151</v>
      </c>
      <c r="G142" s="217"/>
      <c r="H142" s="216"/>
      <c r="I142" s="116"/>
      <c r="J142" s="116"/>
      <c r="K142" s="116"/>
      <c r="L142" s="116"/>
    </row>
    <row r="143" spans="2:12">
      <c r="B143" s="128">
        <v>42993</v>
      </c>
      <c r="C143" s="199">
        <v>45.21</v>
      </c>
      <c r="D143" s="211" t="s">
        <v>1152</v>
      </c>
      <c r="G143" s="217"/>
      <c r="H143" s="216"/>
      <c r="I143" s="116"/>
      <c r="J143" s="116"/>
      <c r="K143" s="116"/>
      <c r="L143" s="116"/>
    </row>
    <row r="144" spans="2:12">
      <c r="B144" s="128">
        <v>42993</v>
      </c>
      <c r="C144" s="199">
        <v>26.310000000000002</v>
      </c>
      <c r="D144" s="211" t="s">
        <v>1153</v>
      </c>
      <c r="G144" s="217"/>
      <c r="H144" s="216"/>
      <c r="I144" s="116"/>
      <c r="J144" s="116"/>
      <c r="K144" s="116"/>
      <c r="L144" s="116"/>
    </row>
    <row r="145" spans="2:12">
      <c r="B145" s="128">
        <v>42993</v>
      </c>
      <c r="C145" s="199">
        <v>60.67</v>
      </c>
      <c r="D145" s="211" t="s">
        <v>1154</v>
      </c>
      <c r="G145" s="217"/>
      <c r="H145" s="216"/>
      <c r="I145" s="116"/>
      <c r="J145" s="116"/>
      <c r="K145" s="116"/>
      <c r="L145" s="116"/>
    </row>
    <row r="146" spans="2:12">
      <c r="B146" s="128">
        <v>42993</v>
      </c>
      <c r="C146" s="199">
        <v>37.33</v>
      </c>
      <c r="D146" s="211" t="s">
        <v>1155</v>
      </c>
      <c r="G146" s="217"/>
      <c r="H146" s="216"/>
      <c r="I146" s="116"/>
      <c r="J146" s="116"/>
      <c r="K146" s="116"/>
      <c r="L146" s="116"/>
    </row>
    <row r="147" spans="2:12">
      <c r="B147" s="128">
        <v>42993</v>
      </c>
      <c r="C147" s="199">
        <v>22.8</v>
      </c>
      <c r="D147" s="211" t="s">
        <v>1156</v>
      </c>
      <c r="G147" s="217"/>
      <c r="H147" s="216"/>
      <c r="I147" s="116"/>
      <c r="J147" s="116"/>
      <c r="K147" s="116"/>
      <c r="L147" s="116"/>
    </row>
    <row r="148" spans="2:12">
      <c r="B148" s="128">
        <v>42993</v>
      </c>
      <c r="C148" s="199">
        <v>0.09</v>
      </c>
      <c r="D148" s="211" t="s">
        <v>1157</v>
      </c>
      <c r="G148" s="217"/>
      <c r="H148" s="216"/>
      <c r="I148" s="116"/>
      <c r="J148" s="116"/>
      <c r="K148" s="116"/>
      <c r="L148" s="116"/>
    </row>
    <row r="149" spans="2:12">
      <c r="B149" s="128">
        <v>42993</v>
      </c>
      <c r="C149" s="199">
        <v>33.660000000000004</v>
      </c>
      <c r="D149" s="211" t="s">
        <v>1158</v>
      </c>
      <c r="G149" s="217"/>
      <c r="H149" s="216"/>
      <c r="I149" s="116"/>
      <c r="J149" s="116"/>
      <c r="K149" s="116"/>
      <c r="L149" s="116"/>
    </row>
    <row r="150" spans="2:12">
      <c r="B150" s="128">
        <v>42993</v>
      </c>
      <c r="C150" s="199">
        <v>117.36</v>
      </c>
      <c r="D150" s="211" t="s">
        <v>1159</v>
      </c>
      <c r="G150" s="217"/>
      <c r="H150" s="216"/>
      <c r="I150" s="116"/>
      <c r="J150" s="116"/>
      <c r="K150" s="116"/>
      <c r="L150" s="116"/>
    </row>
    <row r="151" spans="2:12">
      <c r="B151" s="128">
        <v>42993</v>
      </c>
      <c r="C151" s="199">
        <v>140.16999999999999</v>
      </c>
      <c r="D151" s="211" t="s">
        <v>1160</v>
      </c>
      <c r="G151" s="217"/>
      <c r="H151" s="216"/>
      <c r="I151" s="116"/>
      <c r="J151" s="116"/>
      <c r="K151" s="116"/>
      <c r="L151" s="116"/>
    </row>
    <row r="152" spans="2:12">
      <c r="B152" s="128">
        <v>42993</v>
      </c>
      <c r="C152" s="199">
        <v>146.81</v>
      </c>
      <c r="D152" s="211" t="s">
        <v>1161</v>
      </c>
      <c r="G152" s="217"/>
      <c r="H152" s="216"/>
      <c r="I152" s="116"/>
      <c r="J152" s="116"/>
      <c r="K152" s="116"/>
      <c r="L152" s="116"/>
    </row>
    <row r="153" spans="2:12">
      <c r="B153" s="128">
        <v>42993</v>
      </c>
      <c r="C153" s="199">
        <v>57.01</v>
      </c>
      <c r="D153" s="211" t="s">
        <v>1139</v>
      </c>
      <c r="G153" s="217"/>
      <c r="H153" s="216"/>
      <c r="I153" s="116"/>
      <c r="J153" s="116"/>
      <c r="K153" s="116"/>
      <c r="L153" s="116"/>
    </row>
    <row r="154" spans="2:12">
      <c r="B154" s="128">
        <v>42993</v>
      </c>
      <c r="C154" s="199">
        <v>0.3</v>
      </c>
      <c r="D154" s="211" t="s">
        <v>1162</v>
      </c>
      <c r="G154" s="217"/>
      <c r="H154" s="216"/>
      <c r="I154" s="116"/>
      <c r="J154" s="116"/>
      <c r="K154" s="116"/>
      <c r="L154" s="116"/>
    </row>
    <row r="155" spans="2:12">
      <c r="B155" s="128">
        <v>42993</v>
      </c>
      <c r="C155" s="199">
        <v>8.59</v>
      </c>
      <c r="D155" s="211" t="s">
        <v>1163</v>
      </c>
      <c r="G155" s="217"/>
      <c r="H155" s="216"/>
      <c r="I155" s="116"/>
      <c r="J155" s="116"/>
      <c r="K155" s="116"/>
      <c r="L155" s="116"/>
    </row>
    <row r="156" spans="2:12">
      <c r="B156" s="128">
        <v>42993</v>
      </c>
      <c r="C156" s="199">
        <v>8.3000000000000007</v>
      </c>
      <c r="D156" s="211" t="s">
        <v>1164</v>
      </c>
      <c r="G156" s="217"/>
      <c r="H156" s="216"/>
      <c r="I156" s="116"/>
      <c r="J156" s="116"/>
      <c r="K156" s="116"/>
      <c r="L156" s="116"/>
    </row>
    <row r="157" spans="2:12">
      <c r="B157" s="128">
        <v>42993</v>
      </c>
      <c r="C157" s="199">
        <v>15.97</v>
      </c>
      <c r="D157" s="211" t="s">
        <v>1165</v>
      </c>
      <c r="G157" s="217"/>
      <c r="H157" s="216"/>
      <c r="I157" s="116"/>
      <c r="J157" s="116"/>
      <c r="K157" s="116"/>
      <c r="L157" s="116"/>
    </row>
    <row r="158" spans="2:12">
      <c r="B158" s="128">
        <v>42993</v>
      </c>
      <c r="C158" s="199">
        <v>54.06</v>
      </c>
      <c r="D158" s="211" t="s">
        <v>1166</v>
      </c>
      <c r="G158" s="217"/>
      <c r="H158" s="216"/>
      <c r="I158" s="116"/>
      <c r="J158" s="116"/>
      <c r="K158" s="116"/>
      <c r="L158" s="116"/>
    </row>
    <row r="159" spans="2:12">
      <c r="B159" s="128">
        <v>42993</v>
      </c>
      <c r="C159" s="199">
        <v>28.45</v>
      </c>
      <c r="D159" s="211" t="s">
        <v>1167</v>
      </c>
      <c r="G159" s="217"/>
      <c r="H159" s="216"/>
      <c r="I159" s="116"/>
      <c r="J159" s="116"/>
      <c r="K159" s="116"/>
      <c r="L159" s="116"/>
    </row>
    <row r="160" spans="2:12">
      <c r="B160" s="128">
        <v>42993</v>
      </c>
      <c r="C160" s="199">
        <v>60.89</v>
      </c>
      <c r="D160" s="211" t="s">
        <v>1168</v>
      </c>
      <c r="G160" s="217"/>
      <c r="H160" s="216"/>
      <c r="I160" s="116"/>
      <c r="J160" s="116"/>
      <c r="K160" s="116"/>
      <c r="L160" s="116"/>
    </row>
    <row r="161" spans="2:12">
      <c r="B161" s="128">
        <v>42993</v>
      </c>
      <c r="C161" s="199">
        <v>41.65</v>
      </c>
      <c r="D161" s="211" t="s">
        <v>1169</v>
      </c>
      <c r="G161" s="217"/>
      <c r="H161" s="216"/>
      <c r="I161" s="116"/>
      <c r="J161" s="116"/>
      <c r="K161" s="116"/>
      <c r="L161" s="116"/>
    </row>
    <row r="162" spans="2:12">
      <c r="B162" s="128">
        <v>42993</v>
      </c>
      <c r="C162" s="199">
        <v>8.6</v>
      </c>
      <c r="D162" s="211" t="s">
        <v>1170</v>
      </c>
      <c r="G162" s="217"/>
      <c r="H162" s="216"/>
      <c r="I162" s="116"/>
      <c r="J162" s="116"/>
      <c r="K162" s="116"/>
      <c r="L162" s="116"/>
    </row>
    <row r="163" spans="2:12">
      <c r="B163" s="128">
        <v>42993</v>
      </c>
      <c r="C163" s="199">
        <v>11.129999999999999</v>
      </c>
      <c r="D163" s="211" t="s">
        <v>1171</v>
      </c>
      <c r="G163" s="217"/>
      <c r="H163" s="216"/>
      <c r="I163" s="116"/>
      <c r="J163" s="116"/>
      <c r="K163" s="116"/>
      <c r="L163" s="116"/>
    </row>
    <row r="164" spans="2:12">
      <c r="B164" s="128">
        <v>42993</v>
      </c>
      <c r="C164" s="199">
        <v>22.6</v>
      </c>
      <c r="D164" s="211" t="s">
        <v>1172</v>
      </c>
      <c r="G164" s="217"/>
      <c r="H164" s="216"/>
      <c r="I164" s="116"/>
      <c r="J164" s="116"/>
      <c r="K164" s="116"/>
      <c r="L164" s="116"/>
    </row>
    <row r="165" spans="2:12">
      <c r="B165" s="128">
        <v>42993</v>
      </c>
      <c r="C165" s="199">
        <v>78.86</v>
      </c>
      <c r="D165" s="211" t="s">
        <v>1173</v>
      </c>
      <c r="G165" s="217"/>
      <c r="H165" s="216"/>
      <c r="I165" s="116"/>
      <c r="J165" s="116"/>
      <c r="K165" s="116"/>
      <c r="L165" s="116"/>
    </row>
    <row r="166" spans="2:12">
      <c r="B166" s="128">
        <v>42993</v>
      </c>
      <c r="C166" s="199">
        <v>25.54</v>
      </c>
      <c r="D166" s="211" t="s">
        <v>1174</v>
      </c>
      <c r="G166" s="217"/>
      <c r="H166" s="216"/>
      <c r="I166" s="116"/>
      <c r="J166" s="116"/>
      <c r="K166" s="116"/>
      <c r="L166" s="116"/>
    </row>
    <row r="167" spans="2:12">
      <c r="B167" s="128">
        <v>42993</v>
      </c>
      <c r="C167" s="199">
        <v>12.15</v>
      </c>
      <c r="D167" s="211" t="s">
        <v>1175</v>
      </c>
      <c r="G167" s="217"/>
      <c r="H167" s="216"/>
      <c r="I167" s="116"/>
      <c r="J167" s="116"/>
      <c r="K167" s="116"/>
      <c r="L167" s="116"/>
    </row>
    <row r="168" spans="2:12">
      <c r="B168" s="128">
        <v>42993</v>
      </c>
      <c r="C168" s="199">
        <v>12.54</v>
      </c>
      <c r="D168" s="211" t="s">
        <v>1176</v>
      </c>
      <c r="G168" s="217"/>
      <c r="H168" s="216"/>
      <c r="I168" s="116"/>
      <c r="J168" s="116"/>
      <c r="K168" s="116"/>
      <c r="L168" s="116"/>
    </row>
    <row r="169" spans="2:12">
      <c r="B169" s="128">
        <v>42993</v>
      </c>
      <c r="C169" s="199">
        <v>11.42</v>
      </c>
      <c r="D169" s="211" t="s">
        <v>1177</v>
      </c>
      <c r="G169" s="217"/>
      <c r="H169" s="216"/>
      <c r="I169" s="116"/>
      <c r="J169" s="116"/>
      <c r="K169" s="116"/>
      <c r="L169" s="116"/>
    </row>
    <row r="170" spans="2:12">
      <c r="B170" s="128">
        <v>42993</v>
      </c>
      <c r="C170" s="199">
        <v>100.19</v>
      </c>
      <c r="D170" s="211" t="s">
        <v>1178</v>
      </c>
      <c r="G170" s="217"/>
      <c r="H170" s="216"/>
      <c r="I170" s="116"/>
      <c r="J170" s="116"/>
      <c r="K170" s="116"/>
      <c r="L170" s="116"/>
    </row>
    <row r="171" spans="2:12">
      <c r="B171" s="128">
        <v>42993</v>
      </c>
      <c r="C171" s="199">
        <v>5.3</v>
      </c>
      <c r="D171" s="211" t="s">
        <v>1179</v>
      </c>
      <c r="G171" s="217"/>
      <c r="H171" s="216"/>
      <c r="I171" s="116"/>
      <c r="J171" s="116"/>
      <c r="K171" s="116"/>
      <c r="L171" s="116"/>
    </row>
    <row r="172" spans="2:12">
      <c r="B172" s="128">
        <v>42993</v>
      </c>
      <c r="C172" s="199">
        <v>19.86</v>
      </c>
      <c r="D172" s="211" t="s">
        <v>1180</v>
      </c>
      <c r="G172" s="217"/>
      <c r="H172" s="216"/>
      <c r="I172" s="116"/>
      <c r="J172" s="116"/>
      <c r="K172" s="116"/>
      <c r="L172" s="116"/>
    </row>
    <row r="173" spans="2:12">
      <c r="B173" s="128">
        <v>42993</v>
      </c>
      <c r="C173" s="199">
        <v>40.479999999999997</v>
      </c>
      <c r="D173" s="211" t="s">
        <v>1181</v>
      </c>
      <c r="G173" s="217"/>
      <c r="H173" s="216"/>
      <c r="I173" s="116"/>
      <c r="J173" s="116"/>
      <c r="K173" s="116"/>
      <c r="L173" s="116"/>
    </row>
    <row r="174" spans="2:12">
      <c r="B174" s="128">
        <v>42993</v>
      </c>
      <c r="C174" s="199">
        <v>1.52</v>
      </c>
      <c r="D174" s="211" t="s">
        <v>1182</v>
      </c>
      <c r="G174" s="217"/>
      <c r="H174" s="216"/>
      <c r="I174" s="116"/>
      <c r="J174" s="116"/>
      <c r="K174" s="116"/>
      <c r="L174" s="116"/>
    </row>
    <row r="175" spans="2:12">
      <c r="B175" s="128">
        <v>42993</v>
      </c>
      <c r="C175" s="199">
        <v>32.07</v>
      </c>
      <c r="D175" s="211" t="s">
        <v>1183</v>
      </c>
      <c r="G175" s="217"/>
      <c r="H175" s="216"/>
      <c r="I175" s="116"/>
      <c r="J175" s="116"/>
      <c r="K175" s="116"/>
      <c r="L175" s="116"/>
    </row>
    <row r="176" spans="2:12">
      <c r="B176" s="128">
        <v>42993</v>
      </c>
      <c r="C176" s="199">
        <v>12.75</v>
      </c>
      <c r="D176" s="211" t="s">
        <v>1106</v>
      </c>
      <c r="G176" s="217"/>
      <c r="H176" s="216"/>
      <c r="I176" s="116"/>
      <c r="J176" s="116"/>
      <c r="K176" s="116"/>
      <c r="L176" s="116"/>
    </row>
    <row r="177" spans="2:12">
      <c r="B177" s="128">
        <v>42993</v>
      </c>
      <c r="C177" s="199">
        <v>134.52000000000001</v>
      </c>
      <c r="D177" s="211" t="s">
        <v>1184</v>
      </c>
      <c r="G177" s="217"/>
      <c r="H177" s="216"/>
      <c r="I177" s="116"/>
      <c r="J177" s="116"/>
      <c r="K177" s="116"/>
      <c r="L177" s="116"/>
    </row>
    <row r="178" spans="2:12">
      <c r="B178" s="128">
        <v>42993</v>
      </c>
      <c r="C178" s="199">
        <v>15.15</v>
      </c>
      <c r="D178" s="211" t="s">
        <v>1185</v>
      </c>
      <c r="G178" s="217"/>
      <c r="H178" s="216"/>
      <c r="I178" s="116"/>
      <c r="J178" s="116"/>
      <c r="K178" s="116"/>
      <c r="L178" s="116"/>
    </row>
    <row r="179" spans="2:12">
      <c r="B179" s="128">
        <v>42993</v>
      </c>
      <c r="C179" s="199">
        <v>114.58</v>
      </c>
      <c r="D179" s="211" t="s">
        <v>1186</v>
      </c>
      <c r="G179" s="217"/>
      <c r="H179" s="216"/>
      <c r="I179" s="116"/>
      <c r="J179" s="116"/>
      <c r="K179" s="116"/>
      <c r="L179" s="116"/>
    </row>
    <row r="180" spans="2:12">
      <c r="B180" s="128">
        <v>42993</v>
      </c>
      <c r="C180" s="199">
        <v>20.630000000000003</v>
      </c>
      <c r="D180" s="211" t="s">
        <v>1187</v>
      </c>
      <c r="G180" s="217"/>
      <c r="H180" s="216"/>
      <c r="I180" s="116"/>
      <c r="J180" s="116"/>
      <c r="K180" s="116"/>
      <c r="L180" s="116"/>
    </row>
    <row r="181" spans="2:12">
      <c r="B181" s="128">
        <v>42993</v>
      </c>
      <c r="C181" s="199">
        <v>11.93</v>
      </c>
      <c r="D181" s="211" t="s">
        <v>1188</v>
      </c>
      <c r="G181" s="217"/>
      <c r="H181" s="216"/>
      <c r="I181" s="116"/>
      <c r="J181" s="116"/>
      <c r="K181" s="116"/>
      <c r="L181" s="116"/>
    </row>
    <row r="182" spans="2:12">
      <c r="B182" s="128">
        <v>42993</v>
      </c>
      <c r="C182" s="199">
        <v>78.72</v>
      </c>
      <c r="D182" s="211" t="s">
        <v>1189</v>
      </c>
      <c r="G182" s="217"/>
      <c r="H182" s="216"/>
      <c r="I182" s="116"/>
      <c r="J182" s="116"/>
      <c r="K182" s="116"/>
      <c r="L182" s="116"/>
    </row>
    <row r="183" spans="2:12">
      <c r="B183" s="128">
        <v>42993</v>
      </c>
      <c r="C183" s="199">
        <v>69.66</v>
      </c>
      <c r="D183" s="211" t="s">
        <v>1190</v>
      </c>
      <c r="G183" s="217"/>
      <c r="H183" s="216"/>
      <c r="I183" s="116"/>
      <c r="J183" s="116"/>
      <c r="K183" s="116"/>
      <c r="L183" s="116"/>
    </row>
    <row r="184" spans="2:12">
      <c r="B184" s="128">
        <v>42993</v>
      </c>
      <c r="C184" s="199">
        <v>2.7</v>
      </c>
      <c r="D184" s="211" t="s">
        <v>1191</v>
      </c>
      <c r="G184" s="217"/>
      <c r="H184" s="216"/>
      <c r="I184" s="116"/>
      <c r="J184" s="116"/>
      <c r="K184" s="116"/>
      <c r="L184" s="116"/>
    </row>
    <row r="185" spans="2:12">
      <c r="B185" s="128">
        <v>42993</v>
      </c>
      <c r="C185" s="199">
        <v>2.0499999999999998</v>
      </c>
      <c r="D185" s="211" t="s">
        <v>1192</v>
      </c>
      <c r="G185" s="217"/>
      <c r="H185" s="216"/>
      <c r="I185" s="116"/>
      <c r="J185" s="116"/>
      <c r="K185" s="116"/>
      <c r="L185" s="116"/>
    </row>
    <row r="186" spans="2:12">
      <c r="B186" s="128">
        <v>42993</v>
      </c>
      <c r="C186" s="199">
        <v>47.309999999999995</v>
      </c>
      <c r="D186" s="211" t="s">
        <v>1193</v>
      </c>
      <c r="G186" s="217"/>
      <c r="H186" s="216"/>
      <c r="I186" s="116"/>
      <c r="J186" s="116"/>
      <c r="K186" s="116"/>
      <c r="L186" s="116"/>
    </row>
    <row r="187" spans="2:12">
      <c r="B187" s="128">
        <v>42993</v>
      </c>
      <c r="C187" s="199">
        <v>3.71</v>
      </c>
      <c r="D187" s="211" t="s">
        <v>1194</v>
      </c>
      <c r="G187" s="217"/>
      <c r="H187" s="216"/>
      <c r="I187" s="116"/>
      <c r="J187" s="116"/>
      <c r="K187" s="116"/>
      <c r="L187" s="116"/>
    </row>
    <row r="188" spans="2:12">
      <c r="B188" s="128">
        <v>42993</v>
      </c>
      <c r="C188" s="199">
        <v>124.89</v>
      </c>
      <c r="D188" s="211" t="s">
        <v>1195</v>
      </c>
      <c r="G188" s="217"/>
      <c r="H188" s="216"/>
      <c r="I188" s="116"/>
      <c r="J188" s="116"/>
      <c r="K188" s="116"/>
      <c r="L188" s="116"/>
    </row>
    <row r="189" spans="2:12">
      <c r="B189" s="128">
        <v>42993</v>
      </c>
      <c r="C189" s="199">
        <v>119.58</v>
      </c>
      <c r="D189" s="211" t="s">
        <v>1196</v>
      </c>
      <c r="G189" s="217"/>
      <c r="H189" s="216"/>
      <c r="I189" s="116"/>
      <c r="J189" s="116"/>
      <c r="K189" s="116"/>
      <c r="L189" s="116"/>
    </row>
    <row r="190" spans="2:12">
      <c r="B190" s="128">
        <v>42993</v>
      </c>
      <c r="C190" s="199">
        <v>64.03</v>
      </c>
      <c r="D190" s="211" t="s">
        <v>1197</v>
      </c>
      <c r="G190" s="217"/>
      <c r="H190" s="216"/>
      <c r="I190" s="116"/>
      <c r="J190" s="116"/>
      <c r="K190" s="116"/>
      <c r="L190" s="116"/>
    </row>
    <row r="191" spans="2:12">
      <c r="B191" s="128">
        <v>42993</v>
      </c>
      <c r="C191" s="199">
        <v>12.9</v>
      </c>
      <c r="D191" s="211" t="s">
        <v>1198</v>
      </c>
      <c r="G191" s="217"/>
      <c r="H191" s="216"/>
      <c r="I191" s="116"/>
      <c r="J191" s="116"/>
      <c r="K191" s="116"/>
      <c r="L191" s="116"/>
    </row>
    <row r="192" spans="2:12">
      <c r="B192" s="128">
        <v>42993</v>
      </c>
      <c r="C192" s="199">
        <v>32.08</v>
      </c>
      <c r="D192" s="211" t="s">
        <v>1199</v>
      </c>
      <c r="G192" s="217"/>
      <c r="H192" s="216"/>
      <c r="I192" s="116"/>
      <c r="J192" s="116"/>
      <c r="K192" s="116"/>
      <c r="L192" s="116"/>
    </row>
    <row r="193" spans="2:12">
      <c r="B193" s="128">
        <v>42993</v>
      </c>
      <c r="C193" s="199">
        <v>71.099999999999994</v>
      </c>
      <c r="D193" s="211" t="s">
        <v>1200</v>
      </c>
      <c r="G193" s="217"/>
      <c r="H193" s="216"/>
      <c r="I193" s="116"/>
      <c r="J193" s="116"/>
      <c r="K193" s="116"/>
      <c r="L193" s="116"/>
    </row>
    <row r="194" spans="2:12">
      <c r="B194" s="128">
        <v>42993</v>
      </c>
      <c r="C194" s="199">
        <v>14.209999999999999</v>
      </c>
      <c r="D194" s="211" t="s">
        <v>1201</v>
      </c>
      <c r="G194" s="217"/>
      <c r="H194" s="216"/>
      <c r="I194" s="116"/>
      <c r="J194" s="116"/>
      <c r="K194" s="116"/>
      <c r="L194" s="116"/>
    </row>
    <row r="195" spans="2:12">
      <c r="B195" s="128">
        <v>42993</v>
      </c>
      <c r="C195" s="199">
        <v>99.940000000000012</v>
      </c>
      <c r="D195" s="211" t="s">
        <v>1202</v>
      </c>
      <c r="G195" s="217"/>
      <c r="H195" s="216"/>
      <c r="I195" s="116"/>
      <c r="J195" s="116"/>
      <c r="K195" s="116"/>
      <c r="L195" s="116"/>
    </row>
    <row r="196" spans="2:12">
      <c r="B196" s="128">
        <v>42993</v>
      </c>
      <c r="C196" s="199">
        <v>7.31</v>
      </c>
      <c r="D196" s="211" t="s">
        <v>1203</v>
      </c>
      <c r="G196" s="217"/>
      <c r="H196" s="216"/>
      <c r="I196" s="116"/>
      <c r="J196" s="116"/>
      <c r="K196" s="116"/>
      <c r="L196" s="116"/>
    </row>
    <row r="197" spans="2:12">
      <c r="B197" s="128">
        <v>42993</v>
      </c>
      <c r="C197" s="199">
        <v>5.56</v>
      </c>
      <c r="D197" s="211" t="s">
        <v>1204</v>
      </c>
      <c r="G197" s="217"/>
      <c r="H197" s="216"/>
      <c r="I197" s="116"/>
      <c r="J197" s="116"/>
      <c r="K197" s="116"/>
      <c r="L197" s="116"/>
    </row>
    <row r="198" spans="2:12">
      <c r="B198" s="128">
        <v>42993</v>
      </c>
      <c r="C198" s="199">
        <v>17.37</v>
      </c>
      <c r="D198" s="211" t="s">
        <v>1205</v>
      </c>
      <c r="G198" s="217"/>
      <c r="H198" s="216"/>
      <c r="I198" s="116"/>
      <c r="J198" s="116"/>
      <c r="K198" s="116"/>
      <c r="L198" s="116"/>
    </row>
    <row r="199" spans="2:12">
      <c r="B199" s="128">
        <v>42993</v>
      </c>
      <c r="C199" s="199">
        <v>92.86999999999999</v>
      </c>
      <c r="D199" s="211" t="s">
        <v>1206</v>
      </c>
      <c r="G199" s="217"/>
      <c r="H199" s="216"/>
      <c r="I199" s="116"/>
      <c r="J199" s="116"/>
      <c r="K199" s="116"/>
      <c r="L199" s="116"/>
    </row>
    <row r="200" spans="2:12">
      <c r="B200" s="128">
        <v>42993</v>
      </c>
      <c r="C200" s="199">
        <v>32.290000000000006</v>
      </c>
      <c r="D200" s="211" t="s">
        <v>1207</v>
      </c>
      <c r="G200" s="217"/>
      <c r="H200" s="216"/>
      <c r="I200" s="116"/>
      <c r="J200" s="116"/>
      <c r="K200" s="116"/>
      <c r="L200" s="116"/>
    </row>
    <row r="201" spans="2:12">
      <c r="B201" s="128">
        <v>42993</v>
      </c>
      <c r="C201" s="199">
        <v>75.149999999999991</v>
      </c>
      <c r="D201" s="211" t="s">
        <v>1208</v>
      </c>
      <c r="G201" s="217"/>
      <c r="H201" s="216"/>
      <c r="I201" s="116"/>
      <c r="J201" s="116"/>
      <c r="K201" s="116"/>
      <c r="L201" s="116"/>
    </row>
    <row r="202" spans="2:12">
      <c r="B202" s="128">
        <v>42993</v>
      </c>
      <c r="C202" s="199">
        <v>4.83</v>
      </c>
      <c r="D202" s="211" t="s">
        <v>1209</v>
      </c>
      <c r="G202" s="217"/>
      <c r="H202" s="216"/>
      <c r="I202" s="116"/>
      <c r="J202" s="116"/>
      <c r="K202" s="116"/>
      <c r="L202" s="116"/>
    </row>
    <row r="203" spans="2:12">
      <c r="B203" s="128">
        <v>42993</v>
      </c>
      <c r="C203" s="199">
        <v>26.25</v>
      </c>
      <c r="D203" s="211" t="s">
        <v>1210</v>
      </c>
      <c r="G203" s="217"/>
      <c r="H203" s="216"/>
      <c r="I203" s="116"/>
      <c r="J203" s="116"/>
      <c r="K203" s="116"/>
      <c r="L203" s="116"/>
    </row>
    <row r="204" spans="2:12">
      <c r="B204" s="128">
        <v>42993</v>
      </c>
      <c r="C204" s="199">
        <v>20.58</v>
      </c>
      <c r="D204" s="211" t="s">
        <v>1211</v>
      </c>
      <c r="G204" s="217"/>
      <c r="H204" s="216"/>
      <c r="I204" s="116"/>
      <c r="J204" s="116"/>
      <c r="K204" s="116"/>
      <c r="L204" s="116"/>
    </row>
    <row r="205" spans="2:12">
      <c r="B205" s="128">
        <v>42993</v>
      </c>
      <c r="C205" s="199">
        <v>12</v>
      </c>
      <c r="D205" s="211" t="s">
        <v>1212</v>
      </c>
      <c r="G205" s="217"/>
      <c r="H205" s="216"/>
      <c r="I205" s="116"/>
      <c r="J205" s="116"/>
      <c r="K205" s="116"/>
      <c r="L205" s="116"/>
    </row>
    <row r="206" spans="2:12">
      <c r="B206" s="128">
        <v>42993</v>
      </c>
      <c r="C206" s="199">
        <v>22.8</v>
      </c>
      <c r="D206" s="211" t="s">
        <v>1213</v>
      </c>
      <c r="G206" s="217"/>
      <c r="H206" s="216"/>
      <c r="I206" s="116"/>
      <c r="J206" s="116"/>
      <c r="K206" s="116"/>
      <c r="L206" s="116"/>
    </row>
    <row r="207" spans="2:12">
      <c r="B207" s="128">
        <v>42993</v>
      </c>
      <c r="C207" s="199">
        <v>4.5599999999999996</v>
      </c>
      <c r="D207" s="211" t="s">
        <v>1214</v>
      </c>
      <c r="G207" s="217"/>
      <c r="H207" s="216"/>
      <c r="I207" s="116"/>
      <c r="J207" s="116"/>
      <c r="K207" s="116"/>
      <c r="L207" s="116"/>
    </row>
    <row r="208" spans="2:12">
      <c r="B208" s="128">
        <v>42993</v>
      </c>
      <c r="C208" s="199">
        <v>30.29</v>
      </c>
      <c r="D208" s="211" t="s">
        <v>1215</v>
      </c>
      <c r="G208" s="217"/>
      <c r="H208" s="216"/>
      <c r="I208" s="116"/>
      <c r="J208" s="116"/>
      <c r="K208" s="116"/>
      <c r="L208" s="116"/>
    </row>
    <row r="209" spans="2:12">
      <c r="B209" s="128">
        <v>42993</v>
      </c>
      <c r="C209" s="199">
        <v>93.38</v>
      </c>
      <c r="D209" s="211" t="s">
        <v>1216</v>
      </c>
      <c r="G209" s="217"/>
      <c r="H209" s="216"/>
      <c r="I209" s="116"/>
      <c r="J209" s="116"/>
      <c r="K209" s="116"/>
      <c r="L209" s="116"/>
    </row>
    <row r="210" spans="2:12">
      <c r="B210" s="128">
        <v>42993</v>
      </c>
      <c r="C210" s="199">
        <v>19.810000000000002</v>
      </c>
      <c r="D210" s="211" t="s">
        <v>1217</v>
      </c>
      <c r="G210" s="217"/>
      <c r="H210" s="216"/>
      <c r="I210" s="116"/>
      <c r="J210" s="116"/>
      <c r="K210" s="116"/>
      <c r="L210" s="116"/>
    </row>
    <row r="211" spans="2:12">
      <c r="B211" s="128">
        <v>42993</v>
      </c>
      <c r="C211" s="199">
        <v>41.64</v>
      </c>
      <c r="D211" s="211" t="s">
        <v>1218</v>
      </c>
      <c r="G211" s="217"/>
      <c r="H211" s="216"/>
      <c r="I211" s="116"/>
      <c r="J211" s="116"/>
      <c r="K211" s="116"/>
      <c r="L211" s="116"/>
    </row>
    <row r="212" spans="2:12">
      <c r="B212" s="128">
        <v>42993</v>
      </c>
      <c r="C212" s="199">
        <v>132.63999999999999</v>
      </c>
      <c r="D212" s="211" t="s">
        <v>1219</v>
      </c>
      <c r="G212" s="217"/>
      <c r="H212" s="216"/>
      <c r="I212" s="116"/>
      <c r="J212" s="116"/>
      <c r="K212" s="116"/>
      <c r="L212" s="116"/>
    </row>
    <row r="213" spans="2:12">
      <c r="B213" s="128">
        <v>42993</v>
      </c>
      <c r="C213" s="199">
        <v>78.819999999999993</v>
      </c>
      <c r="D213" s="211" t="s">
        <v>1220</v>
      </c>
      <c r="G213" s="217"/>
      <c r="H213" s="216"/>
      <c r="I213" s="116"/>
      <c r="J213" s="116"/>
      <c r="K213" s="116"/>
      <c r="L213" s="116"/>
    </row>
    <row r="214" spans="2:12">
      <c r="B214" s="128">
        <v>42993</v>
      </c>
      <c r="C214" s="199">
        <v>45.36</v>
      </c>
      <c r="D214" s="211" t="s">
        <v>1221</v>
      </c>
      <c r="G214" s="217"/>
      <c r="H214" s="216"/>
      <c r="I214" s="116"/>
      <c r="J214" s="116"/>
      <c r="K214" s="116"/>
      <c r="L214" s="116"/>
    </row>
    <row r="215" spans="2:12">
      <c r="B215" s="128">
        <v>42993</v>
      </c>
      <c r="C215" s="199">
        <v>29.439999999999998</v>
      </c>
      <c r="D215" s="211" t="s">
        <v>1222</v>
      </c>
      <c r="G215" s="217"/>
      <c r="H215" s="216"/>
      <c r="I215" s="116"/>
      <c r="J215" s="116"/>
      <c r="K215" s="116"/>
      <c r="L215" s="116"/>
    </row>
    <row r="216" spans="2:12">
      <c r="B216" s="128">
        <v>42993</v>
      </c>
      <c r="C216" s="199">
        <v>91.98</v>
      </c>
      <c r="D216" s="211" t="s">
        <v>1223</v>
      </c>
      <c r="G216" s="217"/>
      <c r="H216" s="216"/>
      <c r="I216" s="116"/>
      <c r="J216" s="116"/>
      <c r="K216" s="116"/>
      <c r="L216" s="116"/>
    </row>
    <row r="217" spans="2:12">
      <c r="B217" s="128">
        <v>42993</v>
      </c>
      <c r="C217" s="199">
        <v>70.2</v>
      </c>
      <c r="D217" s="211" t="s">
        <v>1224</v>
      </c>
      <c r="G217" s="217"/>
      <c r="H217" s="216"/>
      <c r="I217" s="116"/>
      <c r="J217" s="116"/>
      <c r="K217" s="116"/>
      <c r="L217" s="116"/>
    </row>
    <row r="218" spans="2:12">
      <c r="B218" s="128">
        <v>42993</v>
      </c>
      <c r="C218" s="199">
        <v>4.22</v>
      </c>
      <c r="D218" s="211" t="s">
        <v>1225</v>
      </c>
      <c r="G218" s="217"/>
      <c r="H218" s="216"/>
      <c r="I218" s="116"/>
      <c r="J218" s="116"/>
      <c r="K218" s="116"/>
      <c r="L218" s="116"/>
    </row>
    <row r="219" spans="2:12">
      <c r="B219" s="128">
        <v>42993</v>
      </c>
      <c r="C219" s="199">
        <v>11.54</v>
      </c>
      <c r="D219" s="211" t="s">
        <v>1226</v>
      </c>
      <c r="G219" s="217"/>
      <c r="H219" s="216"/>
      <c r="I219" s="116"/>
      <c r="J219" s="116"/>
      <c r="K219" s="116"/>
      <c r="L219" s="116"/>
    </row>
    <row r="220" spans="2:12">
      <c r="B220" s="128">
        <v>42993</v>
      </c>
      <c r="C220" s="199">
        <v>59.9</v>
      </c>
      <c r="D220" s="211" t="s">
        <v>1227</v>
      </c>
      <c r="G220" s="217"/>
      <c r="H220" s="216"/>
      <c r="I220" s="116"/>
      <c r="J220" s="116"/>
      <c r="K220" s="116"/>
      <c r="L220" s="116"/>
    </row>
    <row r="221" spans="2:12">
      <c r="B221" s="128">
        <v>42993</v>
      </c>
      <c r="C221" s="199">
        <v>25.03</v>
      </c>
      <c r="D221" s="211" t="s">
        <v>1228</v>
      </c>
      <c r="G221" s="217"/>
      <c r="H221" s="216"/>
      <c r="I221" s="116"/>
      <c r="J221" s="116"/>
      <c r="K221" s="116"/>
      <c r="L221" s="116"/>
    </row>
    <row r="222" spans="2:12">
      <c r="B222" s="128">
        <v>42993</v>
      </c>
      <c r="C222" s="199">
        <v>0.2</v>
      </c>
      <c r="D222" s="211" t="s">
        <v>1229</v>
      </c>
      <c r="G222" s="217"/>
      <c r="H222" s="216"/>
      <c r="I222" s="116"/>
      <c r="J222" s="116"/>
      <c r="K222" s="116"/>
      <c r="L222" s="116"/>
    </row>
    <row r="223" spans="2:12">
      <c r="B223" s="128">
        <v>42993</v>
      </c>
      <c r="C223" s="199">
        <v>13.239999999999998</v>
      </c>
      <c r="D223" s="211" t="s">
        <v>1230</v>
      </c>
      <c r="G223" s="217"/>
      <c r="H223" s="216"/>
      <c r="I223" s="116"/>
      <c r="J223" s="116"/>
      <c r="K223" s="116"/>
      <c r="L223" s="116"/>
    </row>
    <row r="224" spans="2:12">
      <c r="B224" s="128">
        <v>42993</v>
      </c>
      <c r="C224" s="199">
        <v>100.09</v>
      </c>
      <c r="D224" s="211" t="s">
        <v>1231</v>
      </c>
      <c r="G224" s="217"/>
      <c r="H224" s="216"/>
      <c r="I224" s="116"/>
      <c r="J224" s="116"/>
      <c r="K224" s="116"/>
      <c r="L224" s="116"/>
    </row>
    <row r="225" spans="2:12">
      <c r="B225" s="128">
        <v>42993</v>
      </c>
      <c r="C225" s="199">
        <v>0.8</v>
      </c>
      <c r="D225" s="211" t="s">
        <v>1232</v>
      </c>
      <c r="G225" s="217"/>
      <c r="H225" s="216"/>
      <c r="I225" s="116"/>
      <c r="J225" s="116"/>
      <c r="K225" s="116"/>
      <c r="L225" s="116"/>
    </row>
    <row r="226" spans="2:12">
      <c r="B226" s="128">
        <v>42993</v>
      </c>
      <c r="C226" s="199">
        <v>60.41</v>
      </c>
      <c r="D226" s="211" t="s">
        <v>1233</v>
      </c>
      <c r="G226" s="217"/>
      <c r="H226" s="216"/>
      <c r="I226" s="116"/>
      <c r="J226" s="116"/>
      <c r="K226" s="116"/>
      <c r="L226" s="116"/>
    </row>
    <row r="227" spans="2:12">
      <c r="B227" s="128">
        <v>42993</v>
      </c>
      <c r="C227" s="199">
        <v>6.31</v>
      </c>
      <c r="D227" s="211" t="s">
        <v>1234</v>
      </c>
      <c r="G227" s="217"/>
      <c r="H227" s="216"/>
      <c r="I227" s="116"/>
      <c r="J227" s="116"/>
      <c r="K227" s="116"/>
      <c r="L227" s="116"/>
    </row>
    <row r="228" spans="2:12">
      <c r="B228" s="128">
        <v>42993</v>
      </c>
      <c r="C228" s="199">
        <v>0.55000000000000004</v>
      </c>
      <c r="D228" s="211" t="s">
        <v>1235</v>
      </c>
      <c r="G228" s="217"/>
      <c r="H228" s="216"/>
      <c r="I228" s="116"/>
      <c r="J228" s="116"/>
      <c r="K228" s="116"/>
      <c r="L228" s="116"/>
    </row>
    <row r="229" spans="2:12">
      <c r="B229" s="128">
        <v>42993</v>
      </c>
      <c r="C229" s="199">
        <v>0.72</v>
      </c>
      <c r="D229" s="211" t="s">
        <v>1236</v>
      </c>
      <c r="G229" s="217"/>
      <c r="H229" s="216"/>
      <c r="I229" s="116"/>
      <c r="J229" s="116"/>
      <c r="K229" s="116"/>
      <c r="L229" s="116"/>
    </row>
    <row r="230" spans="2:12">
      <c r="B230" s="128">
        <v>42993</v>
      </c>
      <c r="C230" s="199">
        <v>0.3</v>
      </c>
      <c r="D230" s="211" t="s">
        <v>1237</v>
      </c>
      <c r="G230" s="217"/>
      <c r="H230" s="216"/>
      <c r="I230" s="116"/>
      <c r="J230" s="116"/>
      <c r="K230" s="116"/>
      <c r="L230" s="116"/>
    </row>
    <row r="231" spans="2:12">
      <c r="B231" s="128">
        <v>42993</v>
      </c>
      <c r="C231" s="199">
        <v>0.2</v>
      </c>
      <c r="D231" s="211" t="s">
        <v>1238</v>
      </c>
      <c r="G231" s="217"/>
      <c r="H231" s="216"/>
      <c r="I231" s="116"/>
      <c r="J231" s="116"/>
      <c r="K231" s="116"/>
      <c r="L231" s="116"/>
    </row>
    <row r="232" spans="2:12">
      <c r="B232" s="128">
        <v>42993</v>
      </c>
      <c r="C232" s="199">
        <v>67.260000000000005</v>
      </c>
      <c r="D232" s="211" t="s">
        <v>1239</v>
      </c>
      <c r="G232" s="217"/>
      <c r="H232" s="216"/>
      <c r="I232" s="116"/>
      <c r="J232" s="116"/>
      <c r="K232" s="116"/>
      <c r="L232" s="116"/>
    </row>
    <row r="233" spans="2:12">
      <c r="B233" s="128">
        <v>42993</v>
      </c>
      <c r="C233" s="199">
        <v>52.09</v>
      </c>
      <c r="D233" s="211" t="s">
        <v>1240</v>
      </c>
      <c r="G233" s="217"/>
      <c r="H233" s="216"/>
      <c r="I233" s="116"/>
      <c r="J233" s="116"/>
      <c r="K233" s="116"/>
      <c r="L233" s="116"/>
    </row>
    <row r="234" spans="2:12">
      <c r="B234" s="128">
        <v>42993</v>
      </c>
      <c r="C234" s="199">
        <v>66.8</v>
      </c>
      <c r="D234" s="211" t="s">
        <v>1240</v>
      </c>
      <c r="G234" s="217"/>
      <c r="H234" s="216"/>
      <c r="I234" s="116"/>
      <c r="J234" s="116"/>
      <c r="K234" s="116"/>
      <c r="L234" s="116"/>
    </row>
    <row r="235" spans="2:12">
      <c r="B235" s="128">
        <v>42993</v>
      </c>
      <c r="C235" s="199">
        <v>18</v>
      </c>
      <c r="D235" s="211" t="s">
        <v>1241</v>
      </c>
      <c r="G235" s="217"/>
      <c r="H235" s="216"/>
      <c r="I235" s="116"/>
      <c r="J235" s="116"/>
      <c r="K235" s="116"/>
      <c r="L235" s="116"/>
    </row>
    <row r="236" spans="2:12">
      <c r="B236" s="128">
        <v>42993</v>
      </c>
      <c r="C236" s="199">
        <v>71.06</v>
      </c>
      <c r="D236" s="211" t="s">
        <v>1242</v>
      </c>
      <c r="G236" s="217"/>
      <c r="H236" s="216"/>
      <c r="I236" s="116"/>
      <c r="J236" s="116"/>
      <c r="K236" s="116"/>
      <c r="L236" s="116"/>
    </row>
    <row r="237" spans="2:12">
      <c r="B237" s="128">
        <v>42993</v>
      </c>
      <c r="C237" s="199">
        <v>29.38</v>
      </c>
      <c r="D237" s="211" t="s">
        <v>1243</v>
      </c>
      <c r="G237" s="217"/>
      <c r="H237" s="216"/>
      <c r="I237" s="116"/>
      <c r="J237" s="116"/>
      <c r="K237" s="116"/>
      <c r="L237" s="116"/>
    </row>
    <row r="238" spans="2:12">
      <c r="B238" s="128">
        <v>42993</v>
      </c>
      <c r="C238" s="199">
        <v>101.61999999999999</v>
      </c>
      <c r="D238" s="211" t="s">
        <v>1244</v>
      </c>
      <c r="G238" s="217"/>
      <c r="H238" s="216"/>
      <c r="I238" s="116"/>
      <c r="J238" s="116"/>
      <c r="K238" s="116"/>
      <c r="L238" s="116"/>
    </row>
    <row r="239" spans="2:12">
      <c r="B239" s="128">
        <v>42993</v>
      </c>
      <c r="C239" s="199">
        <v>92.85</v>
      </c>
      <c r="D239" s="211" t="s">
        <v>1245</v>
      </c>
      <c r="G239" s="217"/>
      <c r="H239" s="216"/>
      <c r="I239" s="116"/>
      <c r="J239" s="116"/>
      <c r="K239" s="116"/>
      <c r="L239" s="116"/>
    </row>
    <row r="240" spans="2:12">
      <c r="B240" s="128">
        <v>42993</v>
      </c>
      <c r="C240" s="199">
        <v>60</v>
      </c>
      <c r="D240" s="211" t="s">
        <v>1246</v>
      </c>
      <c r="G240" s="217"/>
      <c r="H240" s="216"/>
      <c r="I240" s="116"/>
      <c r="J240" s="116"/>
      <c r="K240" s="116"/>
      <c r="L240" s="116"/>
    </row>
    <row r="241" spans="2:12">
      <c r="B241" s="128">
        <v>42993</v>
      </c>
      <c r="C241" s="199">
        <v>9.66</v>
      </c>
      <c r="D241" s="211" t="s">
        <v>1247</v>
      </c>
      <c r="G241" s="217"/>
      <c r="H241" s="216"/>
      <c r="I241" s="116"/>
      <c r="J241" s="116"/>
      <c r="K241" s="116"/>
      <c r="L241" s="116"/>
    </row>
    <row r="242" spans="2:12">
      <c r="B242" s="128">
        <v>42993</v>
      </c>
      <c r="C242" s="199">
        <v>75.19</v>
      </c>
      <c r="D242" s="211" t="s">
        <v>1248</v>
      </c>
      <c r="G242" s="217"/>
      <c r="H242" s="216"/>
      <c r="I242" s="116"/>
      <c r="J242" s="116"/>
      <c r="K242" s="116"/>
      <c r="L242" s="116"/>
    </row>
    <row r="243" spans="2:12">
      <c r="B243" s="128">
        <v>42993</v>
      </c>
      <c r="C243" s="199">
        <v>6.38</v>
      </c>
      <c r="D243" s="211" t="s">
        <v>1249</v>
      </c>
      <c r="G243" s="217"/>
      <c r="H243" s="216"/>
      <c r="I243" s="116"/>
      <c r="J243" s="116"/>
      <c r="K243" s="116"/>
      <c r="L243" s="116"/>
    </row>
    <row r="244" spans="2:12">
      <c r="B244" s="128">
        <v>42993</v>
      </c>
      <c r="C244" s="199">
        <v>12.219999999999999</v>
      </c>
      <c r="D244" s="211" t="s">
        <v>1250</v>
      </c>
      <c r="G244" s="217"/>
      <c r="H244" s="216"/>
      <c r="I244" s="116"/>
      <c r="J244" s="116"/>
      <c r="K244" s="116"/>
      <c r="L244" s="116"/>
    </row>
    <row r="245" spans="2:12">
      <c r="B245" s="128">
        <v>42993</v>
      </c>
      <c r="C245" s="199">
        <v>65.48</v>
      </c>
      <c r="D245" s="211" t="s">
        <v>1251</v>
      </c>
      <c r="G245" s="217"/>
      <c r="H245" s="216"/>
      <c r="I245" s="116"/>
      <c r="J245" s="116"/>
      <c r="K245" s="116"/>
      <c r="L245" s="116"/>
    </row>
    <row r="246" spans="2:12">
      <c r="B246" s="128">
        <v>42993</v>
      </c>
      <c r="C246" s="199">
        <v>40.790000000000006</v>
      </c>
      <c r="D246" s="211" t="s">
        <v>1252</v>
      </c>
      <c r="G246" s="217"/>
      <c r="H246" s="216"/>
      <c r="I246" s="116"/>
      <c r="J246" s="116"/>
      <c r="K246" s="116"/>
      <c r="L246" s="116"/>
    </row>
    <row r="247" spans="2:12">
      <c r="B247" s="128">
        <v>42993</v>
      </c>
      <c r="C247" s="199">
        <v>150.75</v>
      </c>
      <c r="D247" s="211" t="s">
        <v>1253</v>
      </c>
      <c r="G247" s="217"/>
      <c r="H247" s="216"/>
      <c r="I247" s="116"/>
      <c r="J247" s="116"/>
      <c r="K247" s="116"/>
      <c r="L247" s="116"/>
    </row>
    <row r="248" spans="2:12">
      <c r="B248" s="128">
        <v>42993</v>
      </c>
      <c r="C248" s="199">
        <v>14.129999999999999</v>
      </c>
      <c r="D248" s="211" t="s">
        <v>1254</v>
      </c>
      <c r="G248" s="217"/>
      <c r="H248" s="216"/>
      <c r="I248" s="116"/>
      <c r="J248" s="116"/>
      <c r="K248" s="116"/>
      <c r="L248" s="116"/>
    </row>
    <row r="249" spans="2:12">
      <c r="B249" s="128">
        <v>42993</v>
      </c>
      <c r="C249" s="199">
        <v>244.19</v>
      </c>
      <c r="D249" s="211" t="s">
        <v>1255</v>
      </c>
      <c r="G249" s="217"/>
      <c r="H249" s="216"/>
      <c r="I249" s="116"/>
      <c r="J249" s="116"/>
      <c r="K249" s="116"/>
      <c r="L249" s="116"/>
    </row>
    <row r="250" spans="2:12">
      <c r="B250" s="128">
        <v>42993</v>
      </c>
      <c r="C250" s="199">
        <v>6.56</v>
      </c>
      <c r="D250" s="211" t="s">
        <v>1256</v>
      </c>
      <c r="G250" s="217"/>
      <c r="H250" s="216"/>
      <c r="I250" s="116"/>
      <c r="J250" s="116"/>
      <c r="K250" s="116"/>
      <c r="L250" s="116"/>
    </row>
    <row r="251" spans="2:12">
      <c r="B251" s="128">
        <v>42993</v>
      </c>
      <c r="C251" s="199">
        <v>10.4</v>
      </c>
      <c r="D251" s="211" t="s">
        <v>1257</v>
      </c>
      <c r="G251" s="217"/>
      <c r="H251" s="216"/>
      <c r="I251" s="116"/>
      <c r="J251" s="116"/>
      <c r="K251" s="116"/>
      <c r="L251" s="116"/>
    </row>
    <row r="252" spans="2:12">
      <c r="B252" s="128">
        <v>42993</v>
      </c>
      <c r="C252" s="199">
        <v>58.309999999999995</v>
      </c>
      <c r="D252" s="211" t="s">
        <v>1258</v>
      </c>
      <c r="G252" s="217"/>
      <c r="H252" s="216"/>
      <c r="I252" s="116"/>
      <c r="J252" s="116"/>
      <c r="K252" s="116"/>
      <c r="L252" s="116"/>
    </row>
    <row r="253" spans="2:12">
      <c r="B253" s="128">
        <v>42993</v>
      </c>
      <c r="C253" s="199">
        <v>123.16999999999999</v>
      </c>
      <c r="D253" s="211" t="s">
        <v>1259</v>
      </c>
      <c r="G253" s="217"/>
      <c r="H253" s="216"/>
      <c r="I253" s="116"/>
      <c r="J253" s="116"/>
      <c r="K253" s="116"/>
      <c r="L253" s="116"/>
    </row>
    <row r="254" spans="2:12">
      <c r="B254" s="128">
        <v>42993</v>
      </c>
      <c r="C254" s="199">
        <v>81.55</v>
      </c>
      <c r="D254" s="211" t="s">
        <v>1260</v>
      </c>
      <c r="G254" s="217"/>
      <c r="H254" s="216"/>
      <c r="I254" s="116"/>
      <c r="J254" s="116"/>
      <c r="K254" s="116"/>
      <c r="L254" s="116"/>
    </row>
    <row r="255" spans="2:12">
      <c r="B255" s="128">
        <v>42993</v>
      </c>
      <c r="C255" s="199">
        <v>56.25</v>
      </c>
      <c r="D255" s="211" t="s">
        <v>1261</v>
      </c>
      <c r="G255" s="217"/>
      <c r="H255" s="216"/>
      <c r="I255" s="116"/>
      <c r="J255" s="116"/>
      <c r="K255" s="116"/>
      <c r="L255" s="116"/>
    </row>
    <row r="256" spans="2:12">
      <c r="B256" s="128">
        <v>42993</v>
      </c>
      <c r="C256" s="199">
        <v>23.99</v>
      </c>
      <c r="D256" s="211" t="s">
        <v>1262</v>
      </c>
      <c r="G256" s="217"/>
      <c r="H256" s="216"/>
      <c r="I256" s="116"/>
      <c r="J256" s="116"/>
      <c r="K256" s="116"/>
      <c r="L256" s="116"/>
    </row>
    <row r="257" spans="2:12">
      <c r="B257" s="128">
        <v>42993</v>
      </c>
      <c r="C257" s="199">
        <v>7.74</v>
      </c>
      <c r="D257" s="211" t="s">
        <v>1263</v>
      </c>
      <c r="G257" s="217"/>
      <c r="H257" s="216"/>
      <c r="I257" s="116"/>
      <c r="J257" s="116"/>
      <c r="K257" s="116"/>
      <c r="L257" s="116"/>
    </row>
    <row r="258" spans="2:12">
      <c r="B258" s="128">
        <v>42993</v>
      </c>
      <c r="C258" s="199">
        <v>30.79</v>
      </c>
      <c r="D258" s="211" t="s">
        <v>1264</v>
      </c>
      <c r="G258" s="217"/>
      <c r="H258" s="216"/>
      <c r="I258" s="116"/>
      <c r="J258" s="116"/>
      <c r="K258" s="116"/>
      <c r="L258" s="116"/>
    </row>
    <row r="259" spans="2:12">
      <c r="B259" s="128">
        <v>42993</v>
      </c>
      <c r="C259" s="199">
        <v>7.41</v>
      </c>
      <c r="D259" s="211" t="s">
        <v>1265</v>
      </c>
      <c r="G259" s="217"/>
      <c r="H259" s="216"/>
      <c r="I259" s="116"/>
      <c r="J259" s="116"/>
      <c r="K259" s="116"/>
      <c r="L259" s="116"/>
    </row>
    <row r="260" spans="2:12">
      <c r="B260" s="128">
        <v>42993</v>
      </c>
      <c r="C260" s="199">
        <v>38.809999999999995</v>
      </c>
      <c r="D260" s="211" t="s">
        <v>1266</v>
      </c>
      <c r="G260" s="217"/>
      <c r="H260" s="216"/>
      <c r="I260" s="116"/>
      <c r="J260" s="116"/>
      <c r="K260" s="116"/>
      <c r="L260" s="116"/>
    </row>
    <row r="261" spans="2:12">
      <c r="B261" s="128">
        <v>42993</v>
      </c>
      <c r="C261" s="199">
        <v>50.760000000000005</v>
      </c>
      <c r="D261" s="211" t="s">
        <v>1267</v>
      </c>
      <c r="G261" s="217"/>
      <c r="H261" s="216"/>
      <c r="I261" s="116"/>
      <c r="J261" s="116"/>
      <c r="K261" s="116"/>
      <c r="L261" s="116"/>
    </row>
    <row r="262" spans="2:12">
      <c r="B262" s="128">
        <v>42993</v>
      </c>
      <c r="C262" s="199">
        <v>7.59</v>
      </c>
      <c r="D262" s="211" t="s">
        <v>1268</v>
      </c>
      <c r="G262" s="217"/>
      <c r="H262" s="216"/>
      <c r="I262" s="116"/>
      <c r="J262" s="116"/>
      <c r="K262" s="116"/>
      <c r="L262" s="116"/>
    </row>
    <row r="263" spans="2:12">
      <c r="B263" s="128">
        <v>42993</v>
      </c>
      <c r="C263" s="199">
        <v>8.6999999999999993</v>
      </c>
      <c r="D263" s="211" t="s">
        <v>1269</v>
      </c>
      <c r="G263" s="217"/>
      <c r="H263" s="216"/>
      <c r="I263" s="116"/>
      <c r="J263" s="116"/>
      <c r="K263" s="116"/>
      <c r="L263" s="116"/>
    </row>
    <row r="264" spans="2:12">
      <c r="B264" s="128">
        <v>42993</v>
      </c>
      <c r="C264" s="199">
        <v>23.45</v>
      </c>
      <c r="D264" s="211" t="s">
        <v>1270</v>
      </c>
      <c r="G264" s="217"/>
      <c r="H264" s="216"/>
      <c r="I264" s="116"/>
      <c r="J264" s="116"/>
      <c r="K264" s="116"/>
      <c r="L264" s="116"/>
    </row>
    <row r="265" spans="2:12">
      <c r="B265" s="128">
        <v>42993</v>
      </c>
      <c r="C265" s="199">
        <v>15.31</v>
      </c>
      <c r="D265" s="211" t="s">
        <v>1271</v>
      </c>
      <c r="G265" s="217"/>
      <c r="H265" s="216"/>
      <c r="I265" s="116"/>
      <c r="J265" s="116"/>
      <c r="K265" s="116"/>
      <c r="L265" s="116"/>
    </row>
    <row r="266" spans="2:12">
      <c r="B266" s="128">
        <v>42993</v>
      </c>
      <c r="C266" s="199">
        <v>0.17</v>
      </c>
      <c r="D266" s="211" t="s">
        <v>1272</v>
      </c>
      <c r="G266" s="217"/>
      <c r="H266" s="216"/>
      <c r="I266" s="116"/>
      <c r="J266" s="116"/>
      <c r="K266" s="116"/>
      <c r="L266" s="116"/>
    </row>
    <row r="267" spans="2:12">
      <c r="B267" s="128">
        <v>42993</v>
      </c>
      <c r="C267" s="199">
        <v>40.220000000000006</v>
      </c>
      <c r="D267" s="211" t="s">
        <v>1273</v>
      </c>
      <c r="G267" s="217"/>
      <c r="H267" s="216"/>
      <c r="I267" s="116"/>
      <c r="J267" s="116"/>
      <c r="K267" s="116"/>
      <c r="L267" s="116"/>
    </row>
    <row r="268" spans="2:12">
      <c r="B268" s="128">
        <v>42993</v>
      </c>
      <c r="C268" s="199">
        <v>0.62</v>
      </c>
      <c r="D268" s="211" t="s">
        <v>1274</v>
      </c>
      <c r="G268" s="217"/>
      <c r="H268" s="216"/>
      <c r="I268" s="116"/>
      <c r="J268" s="116"/>
      <c r="K268" s="116"/>
      <c r="L268" s="116"/>
    </row>
    <row r="269" spans="2:12">
      <c r="B269" s="128">
        <v>42993</v>
      </c>
      <c r="C269" s="199">
        <v>40.86</v>
      </c>
      <c r="D269" s="211" t="s">
        <v>1275</v>
      </c>
      <c r="G269" s="217"/>
      <c r="H269" s="216"/>
      <c r="I269" s="116"/>
      <c r="J269" s="116"/>
      <c r="K269" s="116"/>
      <c r="L269" s="116"/>
    </row>
    <row r="270" spans="2:12">
      <c r="B270" s="128">
        <v>42993</v>
      </c>
      <c r="C270" s="199">
        <v>52.260000000000005</v>
      </c>
      <c r="D270" s="211" t="s">
        <v>1276</v>
      </c>
      <c r="G270" s="217"/>
      <c r="H270" s="216"/>
      <c r="I270" s="116"/>
      <c r="J270" s="116"/>
      <c r="K270" s="116"/>
      <c r="L270" s="116"/>
    </row>
    <row r="271" spans="2:12">
      <c r="B271" s="128">
        <v>42993</v>
      </c>
      <c r="C271" s="199">
        <v>2.3899999999999997</v>
      </c>
      <c r="D271" s="211" t="s">
        <v>1277</v>
      </c>
      <c r="G271" s="217"/>
      <c r="H271" s="216"/>
      <c r="I271" s="116"/>
      <c r="J271" s="116"/>
      <c r="K271" s="116"/>
      <c r="L271" s="116"/>
    </row>
    <row r="272" spans="2:12">
      <c r="B272" s="128">
        <v>42993</v>
      </c>
      <c r="C272" s="199">
        <v>4.5999999999999996</v>
      </c>
      <c r="D272" s="211" t="s">
        <v>1278</v>
      </c>
      <c r="G272" s="217"/>
      <c r="H272" s="216"/>
      <c r="I272" s="116"/>
      <c r="J272" s="116"/>
      <c r="K272" s="116"/>
      <c r="L272" s="116"/>
    </row>
    <row r="273" spans="2:12">
      <c r="B273" s="128">
        <v>42993</v>
      </c>
      <c r="C273" s="199">
        <v>3.66</v>
      </c>
      <c r="D273" s="211" t="s">
        <v>1279</v>
      </c>
      <c r="G273" s="217"/>
      <c r="H273" s="216"/>
      <c r="I273" s="116"/>
      <c r="J273" s="116"/>
      <c r="K273" s="116"/>
      <c r="L273" s="116"/>
    </row>
    <row r="274" spans="2:12">
      <c r="B274" s="128">
        <v>42993</v>
      </c>
      <c r="C274" s="199">
        <v>0.57000000000000006</v>
      </c>
      <c r="D274" s="211" t="s">
        <v>1280</v>
      </c>
      <c r="G274" s="217"/>
      <c r="H274" s="216"/>
      <c r="I274" s="116"/>
      <c r="J274" s="116"/>
      <c r="K274" s="116"/>
      <c r="L274" s="116"/>
    </row>
    <row r="275" spans="2:12">
      <c r="B275" s="128">
        <v>42993</v>
      </c>
      <c r="C275" s="199">
        <v>97.95</v>
      </c>
      <c r="D275" s="211" t="s">
        <v>1281</v>
      </c>
      <c r="G275" s="217"/>
      <c r="H275" s="216"/>
      <c r="I275" s="116"/>
      <c r="J275" s="116"/>
      <c r="K275" s="116"/>
      <c r="L275" s="116"/>
    </row>
    <row r="276" spans="2:12">
      <c r="B276" s="128">
        <v>42993</v>
      </c>
      <c r="C276" s="199">
        <v>40.290000000000006</v>
      </c>
      <c r="D276" s="211" t="s">
        <v>1282</v>
      </c>
      <c r="G276" s="217"/>
      <c r="H276" s="216"/>
      <c r="I276" s="116"/>
      <c r="J276" s="116"/>
      <c r="K276" s="116"/>
      <c r="L276" s="116"/>
    </row>
    <row r="277" spans="2:12">
      <c r="B277" s="128">
        <v>42993</v>
      </c>
      <c r="C277" s="199">
        <v>5.0999999999999996</v>
      </c>
      <c r="D277" s="211" t="s">
        <v>1283</v>
      </c>
      <c r="G277" s="217"/>
      <c r="H277" s="216"/>
      <c r="I277" s="116"/>
      <c r="J277" s="116"/>
      <c r="K277" s="116"/>
      <c r="L277" s="116"/>
    </row>
    <row r="278" spans="2:12">
      <c r="B278" s="128">
        <v>42993</v>
      </c>
      <c r="C278" s="199">
        <v>31.779999999999998</v>
      </c>
      <c r="D278" s="211" t="s">
        <v>1284</v>
      </c>
      <c r="G278" s="217"/>
      <c r="H278" s="216"/>
      <c r="I278" s="116"/>
      <c r="J278" s="116"/>
      <c r="K278" s="116"/>
      <c r="L278" s="116"/>
    </row>
    <row r="279" spans="2:12">
      <c r="B279" s="128">
        <v>42993</v>
      </c>
      <c r="C279" s="199">
        <v>11.68</v>
      </c>
      <c r="D279" s="211" t="s">
        <v>1285</v>
      </c>
      <c r="G279" s="217"/>
      <c r="H279" s="216"/>
      <c r="I279" s="116"/>
      <c r="J279" s="116"/>
      <c r="K279" s="116"/>
      <c r="L279" s="116"/>
    </row>
    <row r="280" spans="2:12">
      <c r="B280" s="128">
        <v>42993</v>
      </c>
      <c r="C280" s="199">
        <v>17.27</v>
      </c>
      <c r="D280" s="211" t="s">
        <v>1286</v>
      </c>
      <c r="G280" s="217"/>
      <c r="H280" s="216"/>
      <c r="I280" s="116"/>
      <c r="J280" s="116"/>
      <c r="K280" s="116"/>
      <c r="L280" s="116"/>
    </row>
    <row r="281" spans="2:12">
      <c r="B281" s="128">
        <v>42993</v>
      </c>
      <c r="C281" s="199">
        <v>79.319999999999993</v>
      </c>
      <c r="D281" s="211" t="s">
        <v>1287</v>
      </c>
      <c r="G281" s="217"/>
      <c r="H281" s="216"/>
      <c r="I281" s="116"/>
      <c r="J281" s="116"/>
      <c r="K281" s="116"/>
      <c r="L281" s="116"/>
    </row>
    <row r="282" spans="2:12">
      <c r="B282" s="128">
        <v>42993</v>
      </c>
      <c r="C282" s="199">
        <v>9.06</v>
      </c>
      <c r="D282" s="211" t="s">
        <v>1288</v>
      </c>
      <c r="G282" s="217"/>
      <c r="H282" s="216"/>
      <c r="I282" s="116"/>
      <c r="J282" s="116"/>
      <c r="K282" s="116"/>
      <c r="L282" s="116"/>
    </row>
    <row r="283" spans="2:12">
      <c r="B283" s="128">
        <v>42993</v>
      </c>
      <c r="C283" s="199">
        <v>45.94</v>
      </c>
      <c r="D283" s="211" t="s">
        <v>1289</v>
      </c>
      <c r="G283" s="217"/>
      <c r="H283" s="216"/>
      <c r="I283" s="116"/>
      <c r="J283" s="116"/>
      <c r="K283" s="116"/>
      <c r="L283" s="116"/>
    </row>
    <row r="284" spans="2:12">
      <c r="B284" s="128">
        <v>42993</v>
      </c>
      <c r="C284" s="199">
        <v>6.5</v>
      </c>
      <c r="D284" s="211" t="s">
        <v>1290</v>
      </c>
      <c r="G284" s="217"/>
      <c r="H284" s="216"/>
      <c r="I284" s="116"/>
      <c r="J284" s="116"/>
      <c r="K284" s="116"/>
      <c r="L284" s="116"/>
    </row>
    <row r="285" spans="2:12">
      <c r="B285" s="128">
        <v>42993</v>
      </c>
      <c r="C285" s="199">
        <v>0.44</v>
      </c>
      <c r="D285" s="211" t="s">
        <v>1291</v>
      </c>
      <c r="G285" s="217"/>
      <c r="H285" s="216"/>
      <c r="I285" s="116"/>
      <c r="J285" s="116"/>
      <c r="K285" s="116"/>
      <c r="L285" s="116"/>
    </row>
    <row r="286" spans="2:12">
      <c r="B286" s="128">
        <v>42993</v>
      </c>
      <c r="C286" s="199">
        <v>4.96</v>
      </c>
      <c r="D286" s="211" t="s">
        <v>1292</v>
      </c>
      <c r="G286" s="217"/>
      <c r="H286" s="216"/>
      <c r="I286" s="116"/>
      <c r="J286" s="116"/>
      <c r="K286" s="116"/>
      <c r="L286" s="116"/>
    </row>
    <row r="287" spans="2:12">
      <c r="B287" s="128">
        <v>42993</v>
      </c>
      <c r="C287" s="199">
        <v>4.67</v>
      </c>
      <c r="D287" s="211" t="s">
        <v>1293</v>
      </c>
      <c r="G287" s="217"/>
      <c r="H287" s="216"/>
      <c r="I287" s="116"/>
      <c r="J287" s="116"/>
      <c r="K287" s="116"/>
      <c r="L287" s="116"/>
    </row>
    <row r="288" spans="2:12">
      <c r="B288" s="128">
        <v>42993</v>
      </c>
      <c r="C288" s="199">
        <v>53.41</v>
      </c>
      <c r="D288" s="211" t="s">
        <v>1294</v>
      </c>
      <c r="G288" s="217"/>
      <c r="H288" s="216"/>
      <c r="I288" s="116"/>
      <c r="J288" s="116"/>
      <c r="K288" s="116"/>
      <c r="L288" s="116"/>
    </row>
    <row r="289" spans="2:12">
      <c r="B289" s="128">
        <v>42993</v>
      </c>
      <c r="C289" s="199">
        <v>46.91</v>
      </c>
      <c r="D289" s="211" t="s">
        <v>1295</v>
      </c>
      <c r="G289" s="217"/>
      <c r="H289" s="216"/>
      <c r="I289" s="116"/>
      <c r="J289" s="116"/>
      <c r="K289" s="116"/>
      <c r="L289" s="116"/>
    </row>
    <row r="290" spans="2:12">
      <c r="B290" s="128">
        <v>42993</v>
      </c>
      <c r="C290" s="199">
        <v>17.850000000000001</v>
      </c>
      <c r="D290" s="211" t="s">
        <v>1296</v>
      </c>
      <c r="G290" s="217"/>
      <c r="H290" s="216"/>
      <c r="I290" s="116"/>
      <c r="J290" s="116"/>
      <c r="K290" s="116"/>
      <c r="L290" s="116"/>
    </row>
    <row r="291" spans="2:12">
      <c r="B291" s="128">
        <v>42993</v>
      </c>
      <c r="C291" s="199">
        <v>0.8</v>
      </c>
      <c r="D291" s="211" t="s">
        <v>1297</v>
      </c>
      <c r="G291" s="217"/>
      <c r="H291" s="216"/>
      <c r="I291" s="116"/>
      <c r="J291" s="116"/>
      <c r="K291" s="116"/>
      <c r="L291" s="116"/>
    </row>
    <row r="292" spans="2:12">
      <c r="B292" s="128">
        <v>42993</v>
      </c>
      <c r="C292" s="199">
        <v>38.9</v>
      </c>
      <c r="D292" s="211" t="s">
        <v>1298</v>
      </c>
      <c r="G292" s="217"/>
      <c r="H292" s="216"/>
      <c r="I292" s="116"/>
      <c r="J292" s="116"/>
      <c r="K292" s="116"/>
      <c r="L292" s="116"/>
    </row>
    <row r="293" spans="2:12">
      <c r="B293" s="128">
        <v>42993</v>
      </c>
      <c r="C293" s="199">
        <v>9.4500000000000011</v>
      </c>
      <c r="D293" s="211" t="s">
        <v>1299</v>
      </c>
      <c r="G293" s="217"/>
      <c r="H293" s="216"/>
      <c r="I293" s="116"/>
      <c r="J293" s="116"/>
      <c r="K293" s="116"/>
      <c r="L293" s="116"/>
    </row>
    <row r="294" spans="2:12">
      <c r="B294" s="128">
        <v>42993</v>
      </c>
      <c r="C294" s="199">
        <v>84.169999999999987</v>
      </c>
      <c r="D294" s="211" t="s">
        <v>1300</v>
      </c>
      <c r="G294" s="217"/>
      <c r="H294" s="216"/>
      <c r="I294" s="116"/>
      <c r="J294" s="116"/>
      <c r="K294" s="116"/>
      <c r="L294" s="116"/>
    </row>
    <row r="295" spans="2:12">
      <c r="B295" s="128">
        <v>42993</v>
      </c>
      <c r="C295" s="199">
        <v>2.44</v>
      </c>
      <c r="D295" s="211" t="s">
        <v>1301</v>
      </c>
      <c r="G295" s="217"/>
      <c r="H295" s="216"/>
      <c r="I295" s="116"/>
      <c r="J295" s="116"/>
      <c r="K295" s="116"/>
      <c r="L295" s="116"/>
    </row>
    <row r="296" spans="2:12">
      <c r="B296" s="128">
        <v>42993</v>
      </c>
      <c r="C296" s="199">
        <v>8.68</v>
      </c>
      <c r="D296" s="211" t="s">
        <v>1302</v>
      </c>
      <c r="G296" s="217"/>
      <c r="H296" s="216"/>
      <c r="I296" s="116"/>
      <c r="J296" s="116"/>
      <c r="K296" s="116"/>
      <c r="L296" s="116"/>
    </row>
    <row r="297" spans="2:12">
      <c r="B297" s="128">
        <v>42993</v>
      </c>
      <c r="C297" s="199">
        <v>9.9700000000000006</v>
      </c>
      <c r="D297" s="211" t="s">
        <v>1303</v>
      </c>
      <c r="G297" s="217"/>
      <c r="H297" s="216"/>
      <c r="I297" s="116"/>
      <c r="J297" s="116"/>
      <c r="K297" s="116"/>
      <c r="L297" s="116"/>
    </row>
    <row r="298" spans="2:12">
      <c r="B298" s="128">
        <v>42993</v>
      </c>
      <c r="C298" s="199">
        <v>2.48</v>
      </c>
      <c r="D298" s="211" t="s">
        <v>1304</v>
      </c>
      <c r="G298" s="217"/>
      <c r="H298" s="216"/>
      <c r="I298" s="116"/>
      <c r="J298" s="116"/>
      <c r="K298" s="116"/>
      <c r="L298" s="116"/>
    </row>
    <row r="299" spans="2:12">
      <c r="B299" s="128">
        <v>42993</v>
      </c>
      <c r="C299" s="199">
        <v>0.32</v>
      </c>
      <c r="D299" s="211" t="s">
        <v>1305</v>
      </c>
      <c r="G299" s="217"/>
      <c r="H299" s="216"/>
      <c r="I299" s="116"/>
      <c r="J299" s="116"/>
      <c r="K299" s="116"/>
      <c r="L299" s="116"/>
    </row>
    <row r="300" spans="2:12">
      <c r="B300" s="128">
        <v>42993</v>
      </c>
      <c r="C300" s="199">
        <v>3.07</v>
      </c>
      <c r="D300" s="211" t="s">
        <v>1096</v>
      </c>
      <c r="G300" s="217"/>
      <c r="H300" s="216"/>
      <c r="I300" s="116"/>
      <c r="J300" s="116"/>
      <c r="K300" s="116"/>
      <c r="L300" s="116"/>
    </row>
    <row r="301" spans="2:12">
      <c r="B301" s="128">
        <v>42993</v>
      </c>
      <c r="C301" s="199">
        <v>59.27</v>
      </c>
      <c r="D301" s="211" t="s">
        <v>1306</v>
      </c>
      <c r="G301" s="217"/>
      <c r="H301" s="216"/>
      <c r="I301" s="116"/>
      <c r="J301" s="116"/>
      <c r="K301" s="116"/>
      <c r="L301" s="116"/>
    </row>
    <row r="302" spans="2:12">
      <c r="B302" s="128">
        <v>42993</v>
      </c>
      <c r="C302" s="199">
        <v>67.27</v>
      </c>
      <c r="D302" s="211" t="s">
        <v>1307</v>
      </c>
      <c r="G302" s="217"/>
      <c r="H302" s="216"/>
      <c r="I302" s="116"/>
      <c r="J302" s="116"/>
      <c r="K302" s="116"/>
      <c r="L302" s="116"/>
    </row>
    <row r="303" spans="2:12">
      <c r="B303" s="128">
        <v>42993</v>
      </c>
      <c r="C303" s="199">
        <v>26.86</v>
      </c>
      <c r="D303" s="211" t="s">
        <v>1308</v>
      </c>
      <c r="G303" s="217"/>
      <c r="H303" s="216"/>
      <c r="I303" s="116"/>
      <c r="J303" s="116"/>
      <c r="K303" s="116"/>
      <c r="L303" s="116"/>
    </row>
    <row r="304" spans="2:12">
      <c r="B304" s="128">
        <v>42993</v>
      </c>
      <c r="C304" s="199">
        <v>31.99</v>
      </c>
      <c r="D304" s="211" t="s">
        <v>1309</v>
      </c>
      <c r="G304" s="217"/>
      <c r="H304" s="216"/>
      <c r="I304" s="116"/>
      <c r="J304" s="116"/>
      <c r="K304" s="116"/>
      <c r="L304" s="116"/>
    </row>
    <row r="305" spans="2:12">
      <c r="B305" s="128">
        <v>42993</v>
      </c>
      <c r="C305" s="199">
        <v>70.819999999999993</v>
      </c>
      <c r="D305" s="211" t="s">
        <v>1310</v>
      </c>
      <c r="G305" s="217"/>
      <c r="H305" s="216"/>
      <c r="I305" s="116"/>
      <c r="J305" s="116"/>
      <c r="K305" s="116"/>
      <c r="L305" s="116"/>
    </row>
    <row r="306" spans="2:12">
      <c r="B306" s="128">
        <v>42993</v>
      </c>
      <c r="C306" s="199">
        <v>60.17</v>
      </c>
      <c r="D306" s="211" t="s">
        <v>1311</v>
      </c>
      <c r="G306" s="217"/>
      <c r="H306" s="216"/>
      <c r="I306" s="116"/>
      <c r="J306" s="116"/>
      <c r="K306" s="116"/>
      <c r="L306" s="116"/>
    </row>
    <row r="307" spans="2:12">
      <c r="B307" s="128">
        <v>42993</v>
      </c>
      <c r="C307" s="199">
        <v>17.02</v>
      </c>
      <c r="D307" s="211" t="s">
        <v>1312</v>
      </c>
      <c r="G307" s="217"/>
      <c r="H307" s="216"/>
      <c r="I307" s="116"/>
      <c r="J307" s="116"/>
      <c r="K307" s="116"/>
      <c r="L307" s="116"/>
    </row>
    <row r="308" spans="2:12">
      <c r="B308" s="128">
        <v>42993</v>
      </c>
      <c r="C308" s="199">
        <v>5.0599999999999996</v>
      </c>
      <c r="D308" s="211" t="s">
        <v>1313</v>
      </c>
      <c r="G308" s="217"/>
      <c r="H308" s="216"/>
      <c r="I308" s="116"/>
      <c r="J308" s="116"/>
      <c r="K308" s="116"/>
      <c r="L308" s="116"/>
    </row>
    <row r="309" spans="2:12">
      <c r="B309" s="128">
        <v>42993</v>
      </c>
      <c r="C309" s="199">
        <v>7.64</v>
      </c>
      <c r="D309" s="211" t="s">
        <v>966</v>
      </c>
      <c r="G309" s="217"/>
      <c r="H309" s="216"/>
      <c r="I309" s="116"/>
      <c r="J309" s="116"/>
      <c r="K309" s="116"/>
      <c r="L309" s="116"/>
    </row>
    <row r="310" spans="2:12">
      <c r="B310" s="128">
        <v>42993</v>
      </c>
      <c r="C310" s="199">
        <v>37.92</v>
      </c>
      <c r="D310" s="211" t="s">
        <v>1314</v>
      </c>
      <c r="G310" s="217"/>
      <c r="H310" s="216"/>
      <c r="I310" s="116"/>
      <c r="J310" s="116"/>
      <c r="K310" s="116"/>
      <c r="L310" s="116"/>
    </row>
    <row r="311" spans="2:12">
      <c r="B311" s="128">
        <v>42993</v>
      </c>
      <c r="C311" s="199">
        <v>8.4500000000000011</v>
      </c>
      <c r="D311" s="211" t="s">
        <v>1315</v>
      </c>
      <c r="G311" s="217"/>
      <c r="H311" s="216"/>
      <c r="I311" s="116"/>
      <c r="J311" s="116"/>
      <c r="K311" s="116"/>
      <c r="L311" s="116"/>
    </row>
    <row r="312" spans="2:12">
      <c r="B312" s="128">
        <v>42993</v>
      </c>
      <c r="C312" s="199">
        <v>78.069999999999993</v>
      </c>
      <c r="D312" s="211" t="s">
        <v>1316</v>
      </c>
      <c r="G312" s="217"/>
      <c r="H312" s="216"/>
      <c r="I312" s="116"/>
      <c r="J312" s="116"/>
      <c r="K312" s="116"/>
      <c r="L312" s="116"/>
    </row>
    <row r="313" spans="2:12">
      <c r="B313" s="128">
        <v>42993</v>
      </c>
      <c r="C313" s="199">
        <v>49.58</v>
      </c>
      <c r="D313" s="211" t="s">
        <v>1317</v>
      </c>
      <c r="G313" s="217"/>
      <c r="H313" s="216"/>
      <c r="I313" s="116"/>
      <c r="J313" s="116"/>
      <c r="K313" s="116"/>
      <c r="L313" s="116"/>
    </row>
    <row r="314" spans="2:12">
      <c r="B314" s="128">
        <v>42993</v>
      </c>
      <c r="C314" s="199">
        <v>51.43</v>
      </c>
      <c r="D314" s="211" t="s">
        <v>1318</v>
      </c>
      <c r="G314" s="217"/>
      <c r="H314" s="216"/>
      <c r="I314" s="116"/>
      <c r="J314" s="116"/>
      <c r="K314" s="116"/>
      <c r="L314" s="116"/>
    </row>
    <row r="315" spans="2:12">
      <c r="B315" s="128">
        <v>42993</v>
      </c>
      <c r="C315" s="199">
        <v>7.76</v>
      </c>
      <c r="D315" s="211" t="s">
        <v>1319</v>
      </c>
      <c r="G315" s="217"/>
      <c r="H315" s="216"/>
      <c r="I315" s="116"/>
      <c r="J315" s="116"/>
      <c r="K315" s="116"/>
      <c r="L315" s="116"/>
    </row>
    <row r="316" spans="2:12">
      <c r="B316" s="128">
        <v>42993</v>
      </c>
      <c r="C316" s="199">
        <v>4.0999999999999996</v>
      </c>
      <c r="D316" s="211" t="s">
        <v>1320</v>
      </c>
      <c r="G316" s="217"/>
      <c r="H316" s="216"/>
      <c r="I316" s="116"/>
      <c r="J316" s="116"/>
      <c r="K316" s="116"/>
      <c r="L316" s="116"/>
    </row>
    <row r="317" spans="2:12">
      <c r="B317" s="128">
        <v>42993</v>
      </c>
      <c r="C317" s="199">
        <v>13.88</v>
      </c>
      <c r="D317" s="211" t="s">
        <v>1321</v>
      </c>
      <c r="G317" s="217"/>
      <c r="H317" s="216"/>
      <c r="I317" s="116"/>
      <c r="J317" s="116"/>
      <c r="K317" s="116"/>
      <c r="L317" s="116"/>
    </row>
    <row r="318" spans="2:12">
      <c r="B318" s="128">
        <v>42993</v>
      </c>
      <c r="C318" s="199">
        <v>10.41</v>
      </c>
      <c r="D318" s="211" t="s">
        <v>1322</v>
      </c>
      <c r="G318" s="217"/>
      <c r="H318" s="216"/>
      <c r="I318" s="116"/>
      <c r="J318" s="116"/>
      <c r="K318" s="116"/>
      <c r="L318" s="116"/>
    </row>
    <row r="319" spans="2:12">
      <c r="B319" s="128">
        <v>42993</v>
      </c>
      <c r="C319" s="199">
        <v>22.56</v>
      </c>
      <c r="D319" s="211" t="s">
        <v>1323</v>
      </c>
      <c r="G319" s="217"/>
      <c r="H319" s="216"/>
      <c r="I319" s="116"/>
      <c r="J319" s="116"/>
      <c r="K319" s="116"/>
      <c r="L319" s="116"/>
    </row>
    <row r="320" spans="2:12">
      <c r="B320" s="128">
        <v>42993</v>
      </c>
      <c r="C320" s="199">
        <v>16.479999999999997</v>
      </c>
      <c r="D320" s="211" t="s">
        <v>1324</v>
      </c>
      <c r="G320" s="217"/>
      <c r="H320" s="216"/>
      <c r="I320" s="116"/>
      <c r="J320" s="116"/>
      <c r="K320" s="116"/>
      <c r="L320" s="116"/>
    </row>
    <row r="321" spans="2:12">
      <c r="B321" s="128">
        <v>42993</v>
      </c>
      <c r="C321" s="199">
        <v>23.19</v>
      </c>
      <c r="D321" s="211" t="s">
        <v>1325</v>
      </c>
      <c r="G321" s="217"/>
      <c r="H321" s="216"/>
      <c r="I321" s="116"/>
      <c r="J321" s="116"/>
      <c r="K321" s="116"/>
      <c r="L321" s="116"/>
    </row>
    <row r="322" spans="2:12">
      <c r="B322" s="128">
        <v>42993</v>
      </c>
      <c r="C322" s="199">
        <v>34.130000000000003</v>
      </c>
      <c r="D322" s="211" t="s">
        <v>1326</v>
      </c>
      <c r="G322" s="217"/>
      <c r="H322" s="216"/>
      <c r="I322" s="116"/>
      <c r="J322" s="116"/>
      <c r="K322" s="116"/>
      <c r="L322" s="116"/>
    </row>
    <row r="323" spans="2:12">
      <c r="B323" s="128">
        <v>42993</v>
      </c>
      <c r="C323" s="199">
        <v>7.2700000000000005</v>
      </c>
      <c r="D323" s="211" t="s">
        <v>1327</v>
      </c>
      <c r="G323" s="217"/>
      <c r="H323" s="216"/>
      <c r="I323" s="116"/>
      <c r="J323" s="116"/>
      <c r="K323" s="116"/>
      <c r="L323" s="116"/>
    </row>
    <row r="324" spans="2:12">
      <c r="B324" s="128">
        <v>42993</v>
      </c>
      <c r="C324" s="199">
        <v>2.3899999999999997</v>
      </c>
      <c r="D324" s="211" t="s">
        <v>1328</v>
      </c>
      <c r="G324" s="217"/>
      <c r="H324" s="216"/>
      <c r="I324" s="116"/>
      <c r="J324" s="116"/>
      <c r="K324" s="116"/>
      <c r="L324" s="116"/>
    </row>
    <row r="325" spans="2:12">
      <c r="B325" s="128">
        <v>42993</v>
      </c>
      <c r="C325" s="199">
        <v>2.82</v>
      </c>
      <c r="D325" s="211" t="s">
        <v>1329</v>
      </c>
      <c r="G325" s="217"/>
      <c r="H325" s="216"/>
      <c r="I325" s="116"/>
      <c r="J325" s="116"/>
      <c r="K325" s="116"/>
      <c r="L325" s="116"/>
    </row>
    <row r="326" spans="2:12">
      <c r="B326" s="128">
        <v>42993</v>
      </c>
      <c r="C326" s="199">
        <v>8.65</v>
      </c>
      <c r="D326" s="211" t="s">
        <v>1330</v>
      </c>
      <c r="G326" s="217"/>
      <c r="H326" s="216"/>
      <c r="I326" s="116"/>
      <c r="J326" s="116"/>
      <c r="K326" s="116"/>
      <c r="L326" s="116"/>
    </row>
    <row r="327" spans="2:12">
      <c r="B327" s="128">
        <v>42993</v>
      </c>
      <c r="C327" s="199">
        <v>5.04</v>
      </c>
      <c r="D327" s="211" t="s">
        <v>1331</v>
      </c>
      <c r="G327" s="217"/>
      <c r="H327" s="216"/>
      <c r="I327" s="116"/>
      <c r="J327" s="116"/>
      <c r="K327" s="116"/>
      <c r="L327" s="116"/>
    </row>
    <row r="328" spans="2:12">
      <c r="B328" s="128">
        <v>42993</v>
      </c>
      <c r="C328" s="199">
        <v>7.3599999999999994</v>
      </c>
      <c r="D328" s="211" t="s">
        <v>1332</v>
      </c>
      <c r="G328" s="217"/>
      <c r="H328" s="216"/>
      <c r="I328" s="116"/>
      <c r="J328" s="116"/>
      <c r="K328" s="116"/>
      <c r="L328" s="116"/>
    </row>
    <row r="329" spans="2:12">
      <c r="B329" s="128">
        <v>42993</v>
      </c>
      <c r="C329" s="199">
        <v>6.17</v>
      </c>
      <c r="D329" s="211" t="s">
        <v>1333</v>
      </c>
      <c r="G329" s="217"/>
      <c r="H329" s="216"/>
      <c r="I329" s="116"/>
      <c r="J329" s="116"/>
      <c r="K329" s="116"/>
      <c r="L329" s="116"/>
    </row>
    <row r="330" spans="2:12">
      <c r="B330" s="128">
        <v>42993</v>
      </c>
      <c r="C330" s="199">
        <v>237.5</v>
      </c>
      <c r="D330" s="211" t="s">
        <v>1334</v>
      </c>
      <c r="G330" s="217"/>
      <c r="H330" s="216"/>
      <c r="I330" s="116"/>
      <c r="J330" s="116"/>
      <c r="K330" s="116"/>
      <c r="L330" s="116"/>
    </row>
    <row r="331" spans="2:12">
      <c r="B331" s="128">
        <v>42993</v>
      </c>
      <c r="C331" s="199">
        <v>89.27</v>
      </c>
      <c r="D331" s="211" t="s">
        <v>1335</v>
      </c>
      <c r="G331" s="217"/>
      <c r="H331" s="216"/>
      <c r="I331" s="116"/>
      <c r="J331" s="116"/>
      <c r="K331" s="116"/>
      <c r="L331" s="116"/>
    </row>
    <row r="332" spans="2:12">
      <c r="B332" s="128">
        <v>42993</v>
      </c>
      <c r="C332" s="199">
        <v>9.0399999999999991</v>
      </c>
      <c r="D332" s="211" t="s">
        <v>1336</v>
      </c>
      <c r="G332" s="217"/>
      <c r="H332" s="216"/>
      <c r="I332" s="116"/>
      <c r="J332" s="116"/>
      <c r="K332" s="116"/>
      <c r="L332" s="116"/>
    </row>
    <row r="333" spans="2:12">
      <c r="B333" s="128">
        <v>42993</v>
      </c>
      <c r="C333" s="199">
        <v>1.86</v>
      </c>
      <c r="D333" s="211" t="s">
        <v>1337</v>
      </c>
      <c r="G333" s="217"/>
      <c r="H333" s="216"/>
      <c r="I333" s="116"/>
      <c r="J333" s="116"/>
      <c r="K333" s="116"/>
      <c r="L333" s="116"/>
    </row>
    <row r="334" spans="2:12">
      <c r="B334" s="128">
        <v>42993</v>
      </c>
      <c r="C334" s="199">
        <v>8.2399999999999984</v>
      </c>
      <c r="D334" s="211" t="s">
        <v>1338</v>
      </c>
      <c r="G334" s="217"/>
      <c r="H334" s="216"/>
      <c r="I334" s="116"/>
      <c r="J334" s="116"/>
      <c r="K334" s="116"/>
      <c r="L334" s="116"/>
    </row>
    <row r="335" spans="2:12">
      <c r="B335" s="128">
        <v>42993</v>
      </c>
      <c r="C335" s="199">
        <v>1.59</v>
      </c>
      <c r="D335" s="211" t="s">
        <v>1339</v>
      </c>
      <c r="G335" s="217"/>
      <c r="H335" s="216"/>
      <c r="I335" s="116"/>
      <c r="J335" s="116"/>
      <c r="K335" s="116"/>
      <c r="L335" s="116"/>
    </row>
    <row r="336" spans="2:12">
      <c r="B336" s="128">
        <v>42993</v>
      </c>
      <c r="C336" s="199">
        <v>81.63</v>
      </c>
      <c r="D336" s="211" t="s">
        <v>1340</v>
      </c>
      <c r="G336" s="217"/>
      <c r="H336" s="216"/>
      <c r="I336" s="116"/>
      <c r="J336" s="116"/>
      <c r="K336" s="116"/>
      <c r="L336" s="116"/>
    </row>
    <row r="337" spans="2:12">
      <c r="B337" s="128">
        <v>42993</v>
      </c>
      <c r="C337" s="199">
        <v>3.12</v>
      </c>
      <c r="D337" s="211" t="s">
        <v>1341</v>
      </c>
      <c r="G337" s="217"/>
      <c r="H337" s="216"/>
      <c r="I337" s="116"/>
      <c r="J337" s="116"/>
      <c r="K337" s="116"/>
      <c r="L337" s="116"/>
    </row>
    <row r="338" spans="2:12">
      <c r="B338" s="128">
        <v>42993</v>
      </c>
      <c r="C338" s="199">
        <v>15.98</v>
      </c>
      <c r="D338" s="211" t="s">
        <v>1342</v>
      </c>
      <c r="G338" s="217"/>
      <c r="H338" s="216"/>
      <c r="I338" s="116"/>
      <c r="J338" s="116"/>
      <c r="K338" s="116"/>
      <c r="L338" s="116"/>
    </row>
    <row r="339" spans="2:12">
      <c r="B339" s="128">
        <v>42993</v>
      </c>
      <c r="C339" s="199">
        <v>38.96</v>
      </c>
      <c r="D339" s="211" t="s">
        <v>1343</v>
      </c>
      <c r="G339" s="217"/>
      <c r="H339" s="216"/>
      <c r="I339" s="116"/>
      <c r="J339" s="116"/>
      <c r="K339" s="116"/>
      <c r="L339" s="116"/>
    </row>
    <row r="340" spans="2:12">
      <c r="B340" s="128">
        <v>42993</v>
      </c>
      <c r="C340" s="199">
        <v>25.57</v>
      </c>
      <c r="D340" s="211" t="s">
        <v>1344</v>
      </c>
      <c r="G340" s="217"/>
      <c r="H340" s="216"/>
      <c r="I340" s="116"/>
      <c r="J340" s="116"/>
      <c r="K340" s="116"/>
      <c r="L340" s="116"/>
    </row>
    <row r="341" spans="2:12">
      <c r="B341" s="128">
        <v>42993</v>
      </c>
      <c r="C341" s="199">
        <v>116.22</v>
      </c>
      <c r="D341" s="211" t="s">
        <v>1345</v>
      </c>
      <c r="G341" s="217"/>
      <c r="H341" s="216"/>
      <c r="I341" s="116"/>
      <c r="J341" s="116"/>
      <c r="K341" s="116"/>
      <c r="L341" s="116"/>
    </row>
    <row r="342" spans="2:12">
      <c r="B342" s="128">
        <v>42993</v>
      </c>
      <c r="C342" s="199">
        <v>18.43</v>
      </c>
      <c r="D342" s="211" t="s">
        <v>1346</v>
      </c>
      <c r="G342" s="217"/>
      <c r="H342" s="216"/>
      <c r="I342" s="116"/>
      <c r="J342" s="116"/>
      <c r="K342" s="116"/>
      <c r="L342" s="116"/>
    </row>
    <row r="343" spans="2:12">
      <c r="B343" s="128">
        <v>42993</v>
      </c>
      <c r="C343" s="199">
        <v>0.26</v>
      </c>
      <c r="D343" s="211" t="s">
        <v>1347</v>
      </c>
      <c r="G343" s="217"/>
      <c r="H343" s="216"/>
      <c r="I343" s="116"/>
      <c r="J343" s="116"/>
      <c r="K343" s="116"/>
      <c r="L343" s="116"/>
    </row>
    <row r="344" spans="2:12">
      <c r="B344" s="128">
        <v>42993</v>
      </c>
      <c r="C344" s="199">
        <v>90.42</v>
      </c>
      <c r="D344" s="211" t="s">
        <v>1348</v>
      </c>
      <c r="G344" s="217"/>
      <c r="H344" s="216"/>
      <c r="I344" s="116"/>
      <c r="J344" s="116"/>
      <c r="K344" s="116"/>
      <c r="L344" s="116"/>
    </row>
    <row r="345" spans="2:12">
      <c r="B345" s="128">
        <v>42993</v>
      </c>
      <c r="C345" s="199">
        <v>1.51</v>
      </c>
      <c r="D345" s="211" t="s">
        <v>1349</v>
      </c>
      <c r="G345" s="217"/>
      <c r="H345" s="216"/>
      <c r="I345" s="116"/>
      <c r="J345" s="116"/>
      <c r="K345" s="116"/>
      <c r="L345" s="116"/>
    </row>
    <row r="346" spans="2:12">
      <c r="B346" s="128">
        <v>42993</v>
      </c>
      <c r="C346" s="199">
        <v>70.19</v>
      </c>
      <c r="D346" s="211" t="s">
        <v>1350</v>
      </c>
      <c r="G346" s="217"/>
      <c r="H346" s="216"/>
      <c r="I346" s="116"/>
      <c r="J346" s="116"/>
      <c r="K346" s="116"/>
      <c r="L346" s="116"/>
    </row>
    <row r="347" spans="2:12">
      <c r="B347" s="128">
        <v>42993</v>
      </c>
      <c r="C347" s="199">
        <v>51.48</v>
      </c>
      <c r="D347" s="211" t="s">
        <v>1351</v>
      </c>
      <c r="G347" s="217"/>
      <c r="H347" s="216"/>
      <c r="I347" s="116"/>
      <c r="J347" s="116"/>
      <c r="K347" s="116"/>
      <c r="L347" s="116"/>
    </row>
    <row r="348" spans="2:12">
      <c r="B348" s="128">
        <v>42993</v>
      </c>
      <c r="C348" s="199">
        <v>21.77</v>
      </c>
      <c r="D348" s="211" t="s">
        <v>1352</v>
      </c>
      <c r="G348" s="217"/>
      <c r="H348" s="216"/>
      <c r="I348" s="116"/>
      <c r="J348" s="116"/>
      <c r="K348" s="116"/>
      <c r="L348" s="116"/>
    </row>
    <row r="349" spans="2:12">
      <c r="B349" s="128">
        <v>42993</v>
      </c>
      <c r="C349" s="199">
        <v>4.24</v>
      </c>
      <c r="D349" s="211" t="s">
        <v>1353</v>
      </c>
      <c r="G349" s="217"/>
      <c r="H349" s="216"/>
      <c r="I349" s="116"/>
      <c r="J349" s="116"/>
      <c r="K349" s="116"/>
      <c r="L349" s="116"/>
    </row>
    <row r="350" spans="2:12">
      <c r="B350" s="128">
        <v>42993</v>
      </c>
      <c r="C350" s="199">
        <v>20.03</v>
      </c>
      <c r="D350" s="211" t="s">
        <v>1354</v>
      </c>
      <c r="G350" s="217"/>
      <c r="H350" s="216"/>
      <c r="I350" s="116"/>
      <c r="J350" s="116"/>
      <c r="K350" s="116"/>
      <c r="L350" s="116"/>
    </row>
    <row r="351" spans="2:12">
      <c r="B351" s="128">
        <v>42993</v>
      </c>
      <c r="C351" s="199">
        <v>31.88</v>
      </c>
      <c r="D351" s="211" t="s">
        <v>1355</v>
      </c>
      <c r="G351" s="217"/>
      <c r="H351" s="216"/>
      <c r="I351" s="116"/>
      <c r="J351" s="116"/>
      <c r="K351" s="116"/>
      <c r="L351" s="116"/>
    </row>
    <row r="352" spans="2:12">
      <c r="B352" s="128">
        <v>42993</v>
      </c>
      <c r="C352" s="199">
        <v>20.630000000000003</v>
      </c>
      <c r="D352" s="211" t="s">
        <v>1356</v>
      </c>
      <c r="G352" s="217"/>
      <c r="H352" s="216"/>
      <c r="I352" s="116"/>
      <c r="J352" s="116"/>
      <c r="K352" s="116"/>
      <c r="L352" s="116"/>
    </row>
    <row r="353" spans="2:12">
      <c r="B353" s="128">
        <v>42993</v>
      </c>
      <c r="C353" s="199">
        <v>9.93</v>
      </c>
      <c r="D353" s="211" t="s">
        <v>1357</v>
      </c>
      <c r="G353" s="217"/>
      <c r="H353" s="216"/>
      <c r="I353" s="116"/>
      <c r="J353" s="116"/>
      <c r="K353" s="116"/>
      <c r="L353" s="116"/>
    </row>
    <row r="354" spans="2:12">
      <c r="B354" s="128">
        <v>42993</v>
      </c>
      <c r="C354" s="199">
        <v>18.259999999999998</v>
      </c>
      <c r="D354" s="211" t="s">
        <v>1358</v>
      </c>
      <c r="G354" s="217"/>
      <c r="H354" s="216"/>
      <c r="I354" s="116"/>
      <c r="J354" s="116"/>
      <c r="K354" s="116"/>
      <c r="L354" s="116"/>
    </row>
    <row r="355" spans="2:12">
      <c r="B355" s="128">
        <v>42993</v>
      </c>
      <c r="C355" s="199">
        <v>73.599999999999994</v>
      </c>
      <c r="D355" s="211" t="s">
        <v>1359</v>
      </c>
      <c r="G355" s="217"/>
      <c r="H355" s="216"/>
      <c r="I355" s="116"/>
      <c r="J355" s="116"/>
      <c r="K355" s="116"/>
      <c r="L355" s="116"/>
    </row>
    <row r="356" spans="2:12">
      <c r="B356" s="128">
        <v>42993</v>
      </c>
      <c r="C356" s="199">
        <v>42.839999999999996</v>
      </c>
      <c r="D356" s="211" t="s">
        <v>1360</v>
      </c>
      <c r="G356" s="217"/>
      <c r="H356" s="216"/>
      <c r="I356" s="116"/>
      <c r="J356" s="116"/>
      <c r="K356" s="116"/>
      <c r="L356" s="116"/>
    </row>
    <row r="357" spans="2:12">
      <c r="B357" s="128">
        <v>42993</v>
      </c>
      <c r="C357" s="199">
        <v>45.230000000000004</v>
      </c>
      <c r="D357" s="211" t="s">
        <v>1361</v>
      </c>
      <c r="G357" s="217"/>
      <c r="H357" s="216"/>
      <c r="I357" s="116"/>
      <c r="J357" s="116"/>
      <c r="K357" s="116"/>
      <c r="L357" s="116"/>
    </row>
    <row r="358" spans="2:12">
      <c r="B358" s="128">
        <v>42993</v>
      </c>
      <c r="C358" s="199">
        <v>54.8</v>
      </c>
      <c r="D358" s="211" t="s">
        <v>1362</v>
      </c>
      <c r="G358" s="217"/>
      <c r="H358" s="216"/>
      <c r="I358" s="116"/>
      <c r="J358" s="116"/>
      <c r="K358" s="116"/>
      <c r="L358" s="116"/>
    </row>
    <row r="359" spans="2:12">
      <c r="B359" s="128">
        <v>42993</v>
      </c>
      <c r="C359" s="199">
        <v>23.810000000000002</v>
      </c>
      <c r="D359" s="211" t="s">
        <v>1363</v>
      </c>
      <c r="G359" s="217"/>
      <c r="H359" s="216"/>
      <c r="I359" s="116"/>
      <c r="J359" s="116"/>
      <c r="K359" s="116"/>
      <c r="L359" s="116"/>
    </row>
    <row r="360" spans="2:12">
      <c r="B360" s="128">
        <v>42993</v>
      </c>
      <c r="C360" s="199">
        <v>2.3099999999999996</v>
      </c>
      <c r="D360" s="211" t="s">
        <v>1364</v>
      </c>
      <c r="G360" s="217"/>
      <c r="H360" s="216"/>
      <c r="I360" s="116"/>
      <c r="J360" s="116"/>
      <c r="K360" s="116"/>
      <c r="L360" s="116"/>
    </row>
    <row r="361" spans="2:12">
      <c r="B361" s="128">
        <v>42993</v>
      </c>
      <c r="C361" s="199">
        <v>92.02</v>
      </c>
      <c r="D361" s="211" t="s">
        <v>1365</v>
      </c>
      <c r="G361" s="217"/>
      <c r="H361" s="216"/>
      <c r="I361" s="116"/>
      <c r="J361" s="116"/>
      <c r="K361" s="116"/>
      <c r="L361" s="116"/>
    </row>
    <row r="362" spans="2:12">
      <c r="B362" s="128">
        <v>42993</v>
      </c>
      <c r="C362" s="199">
        <v>19.759999999999998</v>
      </c>
      <c r="D362" s="211" t="s">
        <v>1366</v>
      </c>
      <c r="G362" s="217"/>
      <c r="H362" s="216"/>
      <c r="I362" s="116"/>
      <c r="J362" s="116"/>
      <c r="K362" s="116"/>
      <c r="L362" s="116"/>
    </row>
    <row r="363" spans="2:12">
      <c r="B363" s="128">
        <v>42993</v>
      </c>
      <c r="C363" s="199">
        <v>1.25</v>
      </c>
      <c r="D363" s="211" t="s">
        <v>1367</v>
      </c>
      <c r="G363" s="217"/>
      <c r="H363" s="216"/>
      <c r="I363" s="116"/>
      <c r="J363" s="116"/>
      <c r="K363" s="116"/>
      <c r="L363" s="116"/>
    </row>
    <row r="364" spans="2:12">
      <c r="B364" s="128">
        <v>42993</v>
      </c>
      <c r="C364" s="199">
        <v>12.69</v>
      </c>
      <c r="D364" s="211" t="s">
        <v>1368</v>
      </c>
      <c r="G364" s="217"/>
      <c r="H364" s="216"/>
      <c r="I364" s="116"/>
      <c r="J364" s="116"/>
      <c r="K364" s="116"/>
      <c r="L364" s="116"/>
    </row>
    <row r="365" spans="2:12">
      <c r="B365" s="128">
        <v>42993</v>
      </c>
      <c r="C365" s="199">
        <v>5.38</v>
      </c>
      <c r="D365" s="211" t="s">
        <v>1369</v>
      </c>
      <c r="G365" s="217"/>
      <c r="H365" s="216"/>
      <c r="I365" s="116"/>
      <c r="J365" s="116"/>
      <c r="K365" s="116"/>
      <c r="L365" s="116"/>
    </row>
    <row r="366" spans="2:12">
      <c r="B366" s="128">
        <v>42993</v>
      </c>
      <c r="C366" s="199">
        <v>2.4099999999999997</v>
      </c>
      <c r="D366" s="211" t="s">
        <v>1370</v>
      </c>
      <c r="G366" s="217"/>
      <c r="H366" s="216"/>
      <c r="I366" s="116"/>
      <c r="J366" s="116"/>
      <c r="K366" s="116"/>
      <c r="L366" s="116"/>
    </row>
    <row r="367" spans="2:12">
      <c r="B367" s="128">
        <v>42993</v>
      </c>
      <c r="C367" s="199">
        <v>6.08</v>
      </c>
      <c r="D367" s="211" t="s">
        <v>1371</v>
      </c>
      <c r="G367" s="217"/>
      <c r="H367" s="216"/>
      <c r="I367" s="116"/>
      <c r="J367" s="116"/>
      <c r="K367" s="116"/>
      <c r="L367" s="116"/>
    </row>
    <row r="368" spans="2:12">
      <c r="B368" s="128">
        <v>42993</v>
      </c>
      <c r="C368" s="199">
        <v>11.75</v>
      </c>
      <c r="D368" s="211" t="s">
        <v>1372</v>
      </c>
      <c r="G368" s="217"/>
      <c r="H368" s="216"/>
      <c r="I368" s="116"/>
      <c r="J368" s="116"/>
      <c r="K368" s="116"/>
      <c r="L368" s="116"/>
    </row>
    <row r="369" spans="2:12">
      <c r="B369" s="128">
        <v>42993</v>
      </c>
      <c r="C369" s="199">
        <v>3.21</v>
      </c>
      <c r="D369" s="211" t="s">
        <v>1373</v>
      </c>
      <c r="G369" s="217"/>
      <c r="H369" s="216"/>
      <c r="I369" s="116"/>
      <c r="J369" s="116"/>
      <c r="K369" s="116"/>
      <c r="L369" s="116"/>
    </row>
    <row r="370" spans="2:12">
      <c r="B370" s="128">
        <v>42993</v>
      </c>
      <c r="C370" s="199">
        <v>154.26999999999998</v>
      </c>
      <c r="D370" s="211" t="s">
        <v>1374</v>
      </c>
      <c r="G370" s="217"/>
      <c r="H370" s="216"/>
      <c r="I370" s="116"/>
      <c r="J370" s="116"/>
      <c r="K370" s="116"/>
      <c r="L370" s="116"/>
    </row>
    <row r="371" spans="2:12">
      <c r="B371" s="128">
        <v>42993</v>
      </c>
      <c r="C371" s="199">
        <v>9.33</v>
      </c>
      <c r="D371" s="211" t="s">
        <v>1375</v>
      </c>
      <c r="G371" s="217"/>
      <c r="H371" s="216"/>
      <c r="I371" s="116"/>
      <c r="J371" s="116"/>
      <c r="K371" s="116"/>
      <c r="L371" s="116"/>
    </row>
    <row r="372" spans="2:12">
      <c r="B372" s="128">
        <v>42993</v>
      </c>
      <c r="C372" s="199">
        <v>68.069999999999993</v>
      </c>
      <c r="D372" s="211" t="s">
        <v>1376</v>
      </c>
      <c r="G372" s="217"/>
      <c r="H372" s="216"/>
      <c r="I372" s="116"/>
      <c r="J372" s="116"/>
      <c r="K372" s="116"/>
      <c r="L372" s="116"/>
    </row>
    <row r="373" spans="2:12">
      <c r="B373" s="128">
        <v>42993</v>
      </c>
      <c r="C373" s="199">
        <v>12.52</v>
      </c>
      <c r="D373" s="211" t="s">
        <v>1377</v>
      </c>
      <c r="G373" s="217"/>
      <c r="H373" s="216"/>
      <c r="I373" s="116"/>
      <c r="J373" s="116"/>
      <c r="K373" s="116"/>
      <c r="L373" s="116"/>
    </row>
    <row r="374" spans="2:12">
      <c r="B374" s="128">
        <v>42993</v>
      </c>
      <c r="C374" s="199">
        <v>37.07</v>
      </c>
      <c r="D374" s="211" t="s">
        <v>1378</v>
      </c>
      <c r="G374" s="217"/>
      <c r="H374" s="216"/>
      <c r="I374" s="116"/>
      <c r="J374" s="116"/>
      <c r="K374" s="116"/>
      <c r="L374" s="116"/>
    </row>
    <row r="375" spans="2:12">
      <c r="B375" s="128">
        <v>42993</v>
      </c>
      <c r="C375" s="199">
        <v>48.08</v>
      </c>
      <c r="D375" s="211" t="s">
        <v>1379</v>
      </c>
      <c r="G375" s="217"/>
      <c r="H375" s="216"/>
      <c r="I375" s="116"/>
      <c r="J375" s="116"/>
      <c r="K375" s="116"/>
      <c r="L375" s="116"/>
    </row>
    <row r="376" spans="2:12">
      <c r="B376" s="128">
        <v>42993</v>
      </c>
      <c r="C376" s="199">
        <v>207.2</v>
      </c>
      <c r="D376" s="211" t="s">
        <v>1380</v>
      </c>
      <c r="G376" s="217"/>
      <c r="H376" s="216"/>
      <c r="I376" s="116"/>
      <c r="J376" s="116"/>
      <c r="K376" s="116"/>
      <c r="L376" s="116"/>
    </row>
    <row r="377" spans="2:12">
      <c r="B377" s="128">
        <v>42993</v>
      </c>
      <c r="C377" s="199">
        <v>16.29</v>
      </c>
      <c r="D377" s="211" t="s">
        <v>1381</v>
      </c>
      <c r="G377" s="217"/>
      <c r="H377" s="216"/>
      <c r="I377" s="116"/>
      <c r="J377" s="116"/>
      <c r="K377" s="116"/>
      <c r="L377" s="116"/>
    </row>
    <row r="378" spans="2:12">
      <c r="B378" s="128">
        <v>42993</v>
      </c>
      <c r="C378" s="199">
        <v>34.620000000000005</v>
      </c>
      <c r="D378" s="211" t="s">
        <v>1382</v>
      </c>
      <c r="G378" s="217"/>
      <c r="H378" s="216"/>
      <c r="I378" s="116"/>
      <c r="J378" s="116"/>
      <c r="K378" s="116"/>
      <c r="L378" s="116"/>
    </row>
    <row r="379" spans="2:12">
      <c r="B379" s="128">
        <v>42993</v>
      </c>
      <c r="C379" s="199">
        <v>3.9499999999999997</v>
      </c>
      <c r="D379" s="211" t="s">
        <v>1383</v>
      </c>
      <c r="G379" s="217"/>
      <c r="H379" s="216"/>
      <c r="I379" s="116"/>
      <c r="J379" s="116"/>
      <c r="K379" s="116"/>
      <c r="L379" s="116"/>
    </row>
    <row r="380" spans="2:12">
      <c r="B380" s="128">
        <v>42993</v>
      </c>
      <c r="C380" s="199">
        <v>38.99</v>
      </c>
      <c r="D380" s="211" t="s">
        <v>1384</v>
      </c>
      <c r="G380" s="217"/>
      <c r="H380" s="216"/>
      <c r="I380" s="116"/>
      <c r="J380" s="116"/>
      <c r="K380" s="116"/>
      <c r="L380" s="116"/>
    </row>
    <row r="381" spans="2:12">
      <c r="B381" s="128">
        <v>42993</v>
      </c>
      <c r="C381" s="199">
        <v>2.2400000000000002</v>
      </c>
      <c r="D381" s="211" t="s">
        <v>1385</v>
      </c>
      <c r="G381" s="217"/>
      <c r="H381" s="216"/>
      <c r="I381" s="116"/>
      <c r="J381" s="116"/>
      <c r="K381" s="116"/>
      <c r="L381" s="116"/>
    </row>
    <row r="382" spans="2:12">
      <c r="B382" s="128">
        <v>42993</v>
      </c>
      <c r="C382" s="199">
        <v>8.629999999999999</v>
      </c>
      <c r="D382" s="211" t="s">
        <v>1386</v>
      </c>
      <c r="G382" s="217"/>
      <c r="H382" s="216"/>
      <c r="I382" s="116"/>
      <c r="J382" s="116"/>
      <c r="K382" s="116"/>
      <c r="L382" s="116"/>
    </row>
    <row r="383" spans="2:12">
      <c r="B383" s="128">
        <v>42993</v>
      </c>
      <c r="C383" s="199">
        <v>149.69</v>
      </c>
      <c r="D383" s="211" t="s">
        <v>1387</v>
      </c>
      <c r="G383" s="217"/>
      <c r="H383" s="216"/>
      <c r="I383" s="116"/>
      <c r="J383" s="116"/>
      <c r="K383" s="116"/>
      <c r="L383" s="116"/>
    </row>
    <row r="384" spans="2:12">
      <c r="B384" s="128">
        <v>42993</v>
      </c>
      <c r="C384" s="199">
        <v>3.46</v>
      </c>
      <c r="D384" s="211" t="s">
        <v>1388</v>
      </c>
      <c r="G384" s="217"/>
      <c r="H384" s="216"/>
      <c r="I384" s="116"/>
      <c r="J384" s="116"/>
      <c r="K384" s="116"/>
      <c r="L384" s="116"/>
    </row>
    <row r="385" spans="2:12">
      <c r="B385" s="128">
        <v>42993</v>
      </c>
      <c r="C385" s="199">
        <v>12.360000000000001</v>
      </c>
      <c r="D385" s="211" t="s">
        <v>1389</v>
      </c>
      <c r="G385" s="217"/>
      <c r="H385" s="216"/>
      <c r="I385" s="116"/>
      <c r="J385" s="116"/>
      <c r="K385" s="116"/>
      <c r="L385" s="116"/>
    </row>
    <row r="386" spans="2:12">
      <c r="B386" s="128">
        <v>42993</v>
      </c>
      <c r="C386" s="199">
        <v>77.240000000000009</v>
      </c>
      <c r="D386" s="211" t="s">
        <v>1390</v>
      </c>
      <c r="G386" s="217"/>
      <c r="H386" s="216"/>
      <c r="I386" s="116"/>
      <c r="J386" s="116"/>
      <c r="K386" s="116"/>
      <c r="L386" s="116"/>
    </row>
    <row r="387" spans="2:12">
      <c r="B387" s="128">
        <v>42993</v>
      </c>
      <c r="C387" s="199">
        <v>28</v>
      </c>
      <c r="D387" s="211" t="s">
        <v>1391</v>
      </c>
      <c r="G387" s="217"/>
      <c r="H387" s="216"/>
      <c r="I387" s="116"/>
      <c r="J387" s="116"/>
      <c r="K387" s="116"/>
      <c r="L387" s="116"/>
    </row>
    <row r="388" spans="2:12">
      <c r="B388" s="128">
        <v>42993</v>
      </c>
      <c r="C388" s="199">
        <v>48</v>
      </c>
      <c r="D388" s="211" t="s">
        <v>1392</v>
      </c>
      <c r="G388" s="217"/>
      <c r="H388" s="216"/>
      <c r="I388" s="116"/>
      <c r="J388" s="116"/>
      <c r="K388" s="116"/>
      <c r="L388" s="116"/>
    </row>
    <row r="389" spans="2:12">
      <c r="B389" s="128">
        <v>42993</v>
      </c>
      <c r="C389" s="199">
        <v>34</v>
      </c>
      <c r="D389" s="211" t="s">
        <v>1393</v>
      </c>
      <c r="G389" s="217"/>
      <c r="H389" s="216"/>
      <c r="I389" s="116"/>
      <c r="J389" s="116"/>
      <c r="K389" s="116"/>
      <c r="L389" s="116"/>
    </row>
    <row r="390" spans="2:12">
      <c r="B390" s="128">
        <v>42993</v>
      </c>
      <c r="C390" s="199">
        <v>71</v>
      </c>
      <c r="D390" s="211" t="s">
        <v>1394</v>
      </c>
      <c r="G390" s="217"/>
      <c r="H390" s="216"/>
      <c r="I390" s="116"/>
      <c r="J390" s="116"/>
      <c r="K390" s="116"/>
      <c r="L390" s="116"/>
    </row>
    <row r="391" spans="2:12">
      <c r="B391" s="128">
        <v>42993</v>
      </c>
      <c r="C391" s="199">
        <v>75.440000000000012</v>
      </c>
      <c r="D391" s="211" t="s">
        <v>1395</v>
      </c>
      <c r="G391" s="217"/>
      <c r="H391" s="216"/>
      <c r="I391" s="116"/>
      <c r="J391" s="116"/>
      <c r="K391" s="116"/>
      <c r="L391" s="116"/>
    </row>
    <row r="392" spans="2:12">
      <c r="B392" s="128">
        <v>42993</v>
      </c>
      <c r="C392" s="199">
        <v>39.83</v>
      </c>
      <c r="D392" s="211" t="s">
        <v>1396</v>
      </c>
      <c r="G392" s="217"/>
      <c r="H392" s="216"/>
      <c r="I392" s="116"/>
      <c r="J392" s="116"/>
      <c r="K392" s="116"/>
      <c r="L392" s="116"/>
    </row>
    <row r="393" spans="2:12">
      <c r="B393" s="128">
        <v>42993</v>
      </c>
      <c r="C393" s="199">
        <v>79.25</v>
      </c>
      <c r="D393" s="211" t="s">
        <v>1397</v>
      </c>
      <c r="G393" s="217"/>
      <c r="H393" s="216"/>
      <c r="I393" s="116"/>
      <c r="J393" s="116"/>
      <c r="K393" s="116"/>
      <c r="L393" s="116"/>
    </row>
    <row r="394" spans="2:12">
      <c r="B394" s="128">
        <v>42993</v>
      </c>
      <c r="C394" s="199">
        <v>25.34</v>
      </c>
      <c r="D394" s="211" t="s">
        <v>1397</v>
      </c>
      <c r="G394" s="217"/>
      <c r="H394" s="216"/>
      <c r="I394" s="116"/>
      <c r="J394" s="116"/>
      <c r="K394" s="116"/>
      <c r="L394" s="116"/>
    </row>
    <row r="395" spans="2:12">
      <c r="B395" s="128">
        <v>42993</v>
      </c>
      <c r="C395" s="199">
        <v>10.729999999999999</v>
      </c>
      <c r="D395" s="211" t="s">
        <v>1398</v>
      </c>
      <c r="G395" s="217"/>
      <c r="H395" s="216"/>
      <c r="I395" s="116"/>
      <c r="J395" s="116"/>
      <c r="K395" s="116"/>
      <c r="L395" s="116"/>
    </row>
    <row r="396" spans="2:12">
      <c r="B396" s="128">
        <v>42993</v>
      </c>
      <c r="C396" s="199">
        <v>11.7</v>
      </c>
      <c r="D396" s="211" t="s">
        <v>1399</v>
      </c>
      <c r="G396" s="217"/>
      <c r="H396" s="216"/>
      <c r="I396" s="116"/>
      <c r="J396" s="116"/>
      <c r="K396" s="116"/>
      <c r="L396" s="116"/>
    </row>
    <row r="397" spans="2:12">
      <c r="B397" s="128">
        <v>42993</v>
      </c>
      <c r="C397" s="199">
        <v>27.89</v>
      </c>
      <c r="D397" s="211" t="s">
        <v>1400</v>
      </c>
      <c r="G397" s="217"/>
      <c r="H397" s="216"/>
      <c r="I397" s="116"/>
      <c r="J397" s="116"/>
      <c r="K397" s="116"/>
      <c r="L397" s="116"/>
    </row>
    <row r="398" spans="2:12">
      <c r="B398" s="128">
        <v>42993</v>
      </c>
      <c r="C398" s="199">
        <v>2.0699999999999998</v>
      </c>
      <c r="D398" s="211" t="s">
        <v>1401</v>
      </c>
      <c r="G398" s="217"/>
      <c r="H398" s="216"/>
      <c r="I398" s="116"/>
      <c r="J398" s="116"/>
      <c r="K398" s="116"/>
      <c r="L398" s="116"/>
    </row>
    <row r="399" spans="2:12">
      <c r="B399" s="128">
        <v>42993</v>
      </c>
      <c r="C399" s="199">
        <v>22.8</v>
      </c>
      <c r="D399" s="211" t="s">
        <v>1402</v>
      </c>
      <c r="G399" s="217"/>
      <c r="H399" s="216"/>
      <c r="I399" s="116"/>
      <c r="J399" s="116"/>
      <c r="K399" s="116"/>
      <c r="L399" s="116"/>
    </row>
    <row r="400" spans="2:12">
      <c r="B400" s="128">
        <v>42993</v>
      </c>
      <c r="C400" s="199">
        <v>22.610000000000003</v>
      </c>
      <c r="D400" s="211" t="s">
        <v>1403</v>
      </c>
      <c r="G400" s="217"/>
      <c r="H400" s="216"/>
      <c r="I400" s="116"/>
      <c r="J400" s="116"/>
      <c r="K400" s="116"/>
      <c r="L400" s="116"/>
    </row>
    <row r="401" spans="2:12">
      <c r="B401" s="128">
        <v>42993</v>
      </c>
      <c r="C401" s="199">
        <v>0.09</v>
      </c>
      <c r="D401" s="211" t="s">
        <v>1404</v>
      </c>
      <c r="G401" s="217"/>
      <c r="H401" s="216"/>
      <c r="I401" s="116"/>
      <c r="J401" s="116"/>
      <c r="K401" s="116"/>
      <c r="L401" s="116"/>
    </row>
    <row r="402" spans="2:12">
      <c r="B402" s="128">
        <v>42993</v>
      </c>
      <c r="C402" s="199">
        <v>9.68</v>
      </c>
      <c r="D402" s="211" t="s">
        <v>1405</v>
      </c>
      <c r="G402" s="217"/>
      <c r="H402" s="216"/>
      <c r="I402" s="116"/>
      <c r="J402" s="116"/>
      <c r="K402" s="116"/>
      <c r="L402" s="116"/>
    </row>
    <row r="403" spans="2:12">
      <c r="B403" s="128">
        <v>42993</v>
      </c>
      <c r="C403" s="199">
        <v>0.1</v>
      </c>
      <c r="D403" s="211" t="s">
        <v>1406</v>
      </c>
      <c r="G403" s="217"/>
      <c r="H403" s="216"/>
      <c r="I403" s="116"/>
      <c r="J403" s="116"/>
      <c r="K403" s="116"/>
      <c r="L403" s="116"/>
    </row>
    <row r="404" spans="2:12">
      <c r="B404" s="128">
        <v>42993</v>
      </c>
      <c r="C404" s="199">
        <v>17.41</v>
      </c>
      <c r="D404" s="211" t="s">
        <v>1407</v>
      </c>
      <c r="G404" s="217"/>
      <c r="H404" s="216"/>
      <c r="I404" s="116"/>
      <c r="J404" s="116"/>
      <c r="K404" s="116"/>
      <c r="L404" s="116"/>
    </row>
    <row r="405" spans="2:12">
      <c r="B405" s="128">
        <v>42993</v>
      </c>
      <c r="C405" s="199">
        <v>58.339999999999996</v>
      </c>
      <c r="D405" s="211" t="s">
        <v>1408</v>
      </c>
      <c r="G405" s="217"/>
      <c r="H405" s="216"/>
      <c r="I405" s="116"/>
      <c r="J405" s="116"/>
      <c r="K405" s="116"/>
      <c r="L405" s="116"/>
    </row>
    <row r="406" spans="2:12">
      <c r="B406" s="128">
        <v>42993</v>
      </c>
      <c r="C406" s="199">
        <v>3.08</v>
      </c>
      <c r="D406" s="211" t="s">
        <v>1409</v>
      </c>
      <c r="G406" s="217"/>
      <c r="H406" s="216"/>
      <c r="I406" s="116"/>
      <c r="J406" s="116"/>
      <c r="K406" s="116"/>
      <c r="L406" s="116"/>
    </row>
    <row r="407" spans="2:12">
      <c r="B407" s="128">
        <v>42993</v>
      </c>
      <c r="C407" s="199">
        <v>37.51</v>
      </c>
      <c r="D407" s="211" t="s">
        <v>1410</v>
      </c>
      <c r="G407" s="217"/>
      <c r="H407" s="216"/>
      <c r="I407" s="116"/>
      <c r="J407" s="116"/>
      <c r="K407" s="116"/>
      <c r="L407" s="116"/>
    </row>
    <row r="408" spans="2:12">
      <c r="B408" s="128">
        <v>42993</v>
      </c>
      <c r="C408" s="199">
        <v>13.11</v>
      </c>
      <c r="D408" s="211" t="s">
        <v>813</v>
      </c>
      <c r="G408" s="217"/>
      <c r="H408" s="216"/>
      <c r="I408" s="116"/>
      <c r="J408" s="116"/>
      <c r="K408" s="116"/>
      <c r="L408" s="116"/>
    </row>
    <row r="409" spans="2:12">
      <c r="B409" s="128">
        <v>42993</v>
      </c>
      <c r="C409" s="199">
        <v>71.31</v>
      </c>
      <c r="D409" s="211" t="s">
        <v>1411</v>
      </c>
      <c r="G409" s="217"/>
      <c r="H409" s="216"/>
      <c r="I409" s="116"/>
      <c r="J409" s="116"/>
      <c r="K409" s="116"/>
      <c r="L409" s="116"/>
    </row>
    <row r="410" spans="2:12">
      <c r="B410" s="128">
        <v>42993</v>
      </c>
      <c r="C410" s="199">
        <v>61.260000000000005</v>
      </c>
      <c r="D410" s="211" t="s">
        <v>1412</v>
      </c>
      <c r="G410" s="217"/>
      <c r="H410" s="216"/>
      <c r="I410" s="116"/>
      <c r="J410" s="116"/>
      <c r="K410" s="116"/>
      <c r="L410" s="116"/>
    </row>
    <row r="411" spans="2:12">
      <c r="B411" s="128">
        <v>42993</v>
      </c>
      <c r="C411" s="199">
        <v>22.73</v>
      </c>
      <c r="D411" s="211" t="s">
        <v>1413</v>
      </c>
      <c r="G411" s="217"/>
      <c r="H411" s="216"/>
      <c r="I411" s="116"/>
      <c r="J411" s="116"/>
      <c r="K411" s="116"/>
      <c r="L411" s="116"/>
    </row>
    <row r="412" spans="2:12">
      <c r="B412" s="128">
        <v>42993</v>
      </c>
      <c r="C412" s="199">
        <v>34.17</v>
      </c>
      <c r="D412" s="211" t="s">
        <v>1414</v>
      </c>
      <c r="G412" s="217"/>
      <c r="H412" s="216"/>
      <c r="I412" s="116"/>
      <c r="J412" s="116"/>
      <c r="K412" s="116"/>
      <c r="L412" s="116"/>
    </row>
    <row r="413" spans="2:12">
      <c r="B413" s="128">
        <v>42993</v>
      </c>
      <c r="C413" s="199">
        <v>2.0299999999999998</v>
      </c>
      <c r="D413" s="211" t="s">
        <v>1415</v>
      </c>
      <c r="G413" s="217"/>
      <c r="H413" s="216"/>
      <c r="I413" s="116"/>
      <c r="J413" s="116"/>
      <c r="K413" s="116"/>
      <c r="L413" s="116"/>
    </row>
    <row r="414" spans="2:12">
      <c r="B414" s="128">
        <v>42993</v>
      </c>
      <c r="C414" s="199">
        <v>33.42</v>
      </c>
      <c r="D414" s="211" t="s">
        <v>1416</v>
      </c>
      <c r="G414" s="217"/>
      <c r="H414" s="216"/>
      <c r="I414" s="116"/>
      <c r="J414" s="116"/>
      <c r="K414" s="116"/>
      <c r="L414" s="116"/>
    </row>
    <row r="415" spans="2:12">
      <c r="B415" s="128">
        <v>42993</v>
      </c>
      <c r="C415" s="199">
        <v>116.31</v>
      </c>
      <c r="D415" s="211" t="s">
        <v>1417</v>
      </c>
      <c r="G415" s="217"/>
      <c r="H415" s="216"/>
      <c r="I415" s="116"/>
      <c r="J415" s="116"/>
      <c r="K415" s="116"/>
      <c r="L415" s="116"/>
    </row>
    <row r="416" spans="2:12">
      <c r="B416" s="128">
        <v>42993</v>
      </c>
      <c r="C416" s="199">
        <v>9.42</v>
      </c>
      <c r="D416" s="211" t="s">
        <v>1418</v>
      </c>
      <c r="G416" s="217"/>
      <c r="H416" s="216"/>
      <c r="I416" s="116"/>
      <c r="J416" s="116"/>
      <c r="K416" s="116"/>
      <c r="L416" s="116"/>
    </row>
    <row r="417" spans="2:12">
      <c r="B417" s="128">
        <v>42993</v>
      </c>
      <c r="C417" s="199">
        <v>0.26</v>
      </c>
      <c r="D417" s="211" t="s">
        <v>1050</v>
      </c>
      <c r="G417" s="217"/>
      <c r="H417" s="216"/>
      <c r="I417" s="116"/>
      <c r="J417" s="116"/>
      <c r="K417" s="116"/>
      <c r="L417" s="116"/>
    </row>
    <row r="418" spans="2:12">
      <c r="B418" s="128">
        <v>42993</v>
      </c>
      <c r="C418" s="199">
        <v>62.720000000000006</v>
      </c>
      <c r="D418" s="211" t="s">
        <v>1419</v>
      </c>
      <c r="G418" s="217"/>
      <c r="H418" s="216"/>
      <c r="I418" s="116"/>
      <c r="J418" s="116"/>
      <c r="K418" s="116"/>
      <c r="L418" s="116"/>
    </row>
    <row r="419" spans="2:12">
      <c r="B419" s="128">
        <v>42993</v>
      </c>
      <c r="C419" s="199">
        <v>32.71</v>
      </c>
      <c r="D419" s="211" t="s">
        <v>1420</v>
      </c>
      <c r="G419" s="217"/>
      <c r="H419" s="216"/>
      <c r="I419" s="116"/>
      <c r="J419" s="116"/>
      <c r="K419" s="116"/>
      <c r="L419" s="116"/>
    </row>
    <row r="420" spans="2:12">
      <c r="B420" s="128">
        <v>42993</v>
      </c>
      <c r="C420" s="199">
        <v>25.86</v>
      </c>
      <c r="D420" s="211" t="s">
        <v>1421</v>
      </c>
      <c r="G420" s="217"/>
      <c r="H420" s="216"/>
      <c r="I420" s="116"/>
      <c r="J420" s="116"/>
      <c r="K420" s="116"/>
      <c r="L420" s="116"/>
    </row>
    <row r="421" spans="2:12">
      <c r="B421" s="128">
        <v>42993</v>
      </c>
      <c r="C421" s="199">
        <v>183.08</v>
      </c>
      <c r="D421" s="211" t="s">
        <v>1422</v>
      </c>
      <c r="G421" s="217"/>
      <c r="H421" s="216"/>
      <c r="I421" s="116"/>
      <c r="J421" s="116"/>
      <c r="K421" s="116"/>
      <c r="L421" s="116"/>
    </row>
    <row r="422" spans="2:12">
      <c r="B422" s="128">
        <v>42993</v>
      </c>
      <c r="C422" s="199">
        <v>67.59</v>
      </c>
      <c r="D422" s="211" t="s">
        <v>1423</v>
      </c>
      <c r="G422" s="217"/>
      <c r="H422" s="216"/>
      <c r="I422" s="116"/>
      <c r="J422" s="116"/>
      <c r="K422" s="116"/>
      <c r="L422" s="116"/>
    </row>
    <row r="423" spans="2:12">
      <c r="B423" s="128">
        <v>42993</v>
      </c>
      <c r="C423" s="199">
        <v>46.49</v>
      </c>
      <c r="D423" s="211" t="s">
        <v>1424</v>
      </c>
      <c r="G423" s="217"/>
      <c r="H423" s="216"/>
      <c r="I423" s="116"/>
      <c r="J423" s="116"/>
      <c r="K423" s="116"/>
      <c r="L423" s="116"/>
    </row>
    <row r="424" spans="2:12">
      <c r="B424" s="128">
        <v>42993</v>
      </c>
      <c r="C424" s="199">
        <v>28.259999999999998</v>
      </c>
      <c r="D424" s="211" t="s">
        <v>1425</v>
      </c>
      <c r="G424" s="217"/>
      <c r="H424" s="216"/>
      <c r="I424" s="116"/>
      <c r="J424" s="116"/>
      <c r="K424" s="116"/>
      <c r="L424" s="116"/>
    </row>
    <row r="425" spans="2:12">
      <c r="B425" s="128">
        <v>42993</v>
      </c>
      <c r="C425" s="199">
        <v>45.47</v>
      </c>
      <c r="D425" s="211" t="s">
        <v>1426</v>
      </c>
      <c r="G425" s="217"/>
      <c r="H425" s="216"/>
      <c r="I425" s="116"/>
      <c r="J425" s="116"/>
      <c r="K425" s="116"/>
      <c r="L425" s="116"/>
    </row>
    <row r="426" spans="2:12">
      <c r="B426" s="128">
        <v>42993</v>
      </c>
      <c r="C426" s="199">
        <v>20.830000000000002</v>
      </c>
      <c r="D426" s="211" t="s">
        <v>1427</v>
      </c>
      <c r="G426" s="217"/>
      <c r="H426" s="216"/>
      <c r="I426" s="116"/>
      <c r="J426" s="116"/>
      <c r="K426" s="116"/>
      <c r="L426" s="116"/>
    </row>
    <row r="427" spans="2:12">
      <c r="B427" s="128">
        <v>42993</v>
      </c>
      <c r="C427" s="199">
        <v>9.2799999999999994</v>
      </c>
      <c r="D427" s="211" t="s">
        <v>1428</v>
      </c>
      <c r="G427" s="217"/>
      <c r="H427" s="216"/>
      <c r="I427" s="116"/>
      <c r="J427" s="116"/>
      <c r="K427" s="116"/>
      <c r="L427" s="116"/>
    </row>
    <row r="428" spans="2:12">
      <c r="B428" s="128">
        <v>42993</v>
      </c>
      <c r="C428" s="199">
        <v>19.39</v>
      </c>
      <c r="D428" s="211" t="s">
        <v>1429</v>
      </c>
      <c r="G428" s="217"/>
      <c r="H428" s="216"/>
      <c r="I428" s="116"/>
      <c r="J428" s="116"/>
      <c r="K428" s="116"/>
      <c r="L428" s="116"/>
    </row>
    <row r="429" spans="2:12">
      <c r="B429" s="128">
        <v>42993</v>
      </c>
      <c r="C429" s="199">
        <v>20.350000000000001</v>
      </c>
      <c r="D429" s="211" t="s">
        <v>1430</v>
      </c>
      <c r="G429" s="217"/>
      <c r="H429" s="216"/>
      <c r="I429" s="116"/>
      <c r="J429" s="116"/>
      <c r="K429" s="116"/>
      <c r="L429" s="116"/>
    </row>
    <row r="430" spans="2:12">
      <c r="B430" s="128">
        <v>42993</v>
      </c>
      <c r="C430" s="199">
        <v>176.19</v>
      </c>
      <c r="D430" s="211" t="s">
        <v>1431</v>
      </c>
      <c r="G430" s="217"/>
      <c r="H430" s="216"/>
      <c r="I430" s="116"/>
      <c r="J430" s="116"/>
      <c r="K430" s="116"/>
      <c r="L430" s="116"/>
    </row>
    <row r="431" spans="2:12">
      <c r="B431" s="128">
        <v>42993</v>
      </c>
      <c r="C431" s="199">
        <v>233.4</v>
      </c>
      <c r="D431" s="211" t="s">
        <v>1432</v>
      </c>
      <c r="G431" s="217"/>
      <c r="H431" s="216"/>
      <c r="I431" s="116"/>
      <c r="J431" s="116"/>
      <c r="K431" s="116"/>
      <c r="L431" s="116"/>
    </row>
    <row r="432" spans="2:12">
      <c r="B432" s="128">
        <v>42993</v>
      </c>
      <c r="C432" s="199">
        <v>40.54</v>
      </c>
      <c r="D432" s="211" t="s">
        <v>1433</v>
      </c>
      <c r="G432" s="217"/>
      <c r="H432" s="216"/>
      <c r="I432" s="116"/>
      <c r="J432" s="116"/>
      <c r="K432" s="116"/>
      <c r="L432" s="116"/>
    </row>
    <row r="433" spans="2:12">
      <c r="B433" s="128">
        <v>42993</v>
      </c>
      <c r="C433" s="199">
        <v>0.94000000000000006</v>
      </c>
      <c r="D433" s="211" t="s">
        <v>1434</v>
      </c>
      <c r="G433" s="217"/>
      <c r="H433" s="216"/>
      <c r="I433" s="116"/>
      <c r="J433" s="116"/>
      <c r="K433" s="116"/>
      <c r="L433" s="116"/>
    </row>
    <row r="434" spans="2:12">
      <c r="B434" s="128">
        <v>42993</v>
      </c>
      <c r="C434" s="199">
        <v>48.51</v>
      </c>
      <c r="D434" s="211" t="s">
        <v>912</v>
      </c>
      <c r="G434" s="217"/>
      <c r="H434" s="216"/>
      <c r="I434" s="116"/>
      <c r="J434" s="116"/>
      <c r="K434" s="116"/>
      <c r="L434" s="116"/>
    </row>
    <row r="435" spans="2:12">
      <c r="B435" s="128">
        <v>42993</v>
      </c>
      <c r="C435" s="199">
        <v>94.86999999999999</v>
      </c>
      <c r="D435" s="211" t="s">
        <v>1435</v>
      </c>
      <c r="G435" s="217"/>
      <c r="H435" s="216"/>
      <c r="I435" s="116"/>
      <c r="J435" s="116"/>
      <c r="K435" s="116"/>
      <c r="L435" s="116"/>
    </row>
    <row r="436" spans="2:12">
      <c r="B436" s="128">
        <v>42993</v>
      </c>
      <c r="C436" s="199">
        <v>74.410000000000011</v>
      </c>
      <c r="D436" s="211" t="s">
        <v>1436</v>
      </c>
      <c r="G436" s="217"/>
      <c r="H436" s="216"/>
      <c r="I436" s="116"/>
      <c r="J436" s="116"/>
      <c r="K436" s="116"/>
      <c r="L436" s="116"/>
    </row>
    <row r="437" spans="2:12">
      <c r="B437" s="128">
        <v>42993</v>
      </c>
      <c r="C437" s="199">
        <v>82.73</v>
      </c>
      <c r="D437" s="211" t="s">
        <v>1437</v>
      </c>
      <c r="G437" s="217"/>
      <c r="H437" s="216"/>
      <c r="I437" s="116"/>
      <c r="J437" s="116"/>
      <c r="K437" s="116"/>
      <c r="L437" s="116"/>
    </row>
    <row r="438" spans="2:12">
      <c r="B438" s="128">
        <v>42993</v>
      </c>
      <c r="C438" s="199">
        <v>7.7</v>
      </c>
      <c r="D438" s="211" t="s">
        <v>1438</v>
      </c>
      <c r="G438" s="217"/>
      <c r="H438" s="216"/>
      <c r="I438" s="116"/>
      <c r="J438" s="116"/>
      <c r="K438" s="116"/>
      <c r="L438" s="116"/>
    </row>
    <row r="439" spans="2:12">
      <c r="B439" s="128">
        <v>42993</v>
      </c>
      <c r="C439" s="199">
        <v>86.07</v>
      </c>
      <c r="D439" s="211" t="s">
        <v>1439</v>
      </c>
      <c r="G439" s="217"/>
      <c r="H439" s="216"/>
      <c r="I439" s="116"/>
      <c r="J439" s="116"/>
      <c r="K439" s="116"/>
      <c r="L439" s="116"/>
    </row>
    <row r="440" spans="2:12">
      <c r="B440" s="128">
        <v>42993</v>
      </c>
      <c r="C440" s="199">
        <v>18.739999999999998</v>
      </c>
      <c r="D440" s="211" t="s">
        <v>1440</v>
      </c>
      <c r="G440" s="217"/>
      <c r="H440" s="216"/>
      <c r="I440" s="116"/>
      <c r="J440" s="116"/>
      <c r="K440" s="116"/>
      <c r="L440" s="116"/>
    </row>
    <row r="441" spans="2:12">
      <c r="B441" s="128">
        <v>42993</v>
      </c>
      <c r="C441" s="199">
        <v>18.759999999999998</v>
      </c>
      <c r="D441" s="211" t="s">
        <v>1441</v>
      </c>
      <c r="G441" s="217"/>
      <c r="H441" s="216"/>
      <c r="I441" s="116"/>
      <c r="J441" s="116"/>
      <c r="K441" s="116"/>
      <c r="L441" s="116"/>
    </row>
    <row r="442" spans="2:12">
      <c r="B442" s="128">
        <v>42993</v>
      </c>
      <c r="C442" s="199">
        <v>0.75</v>
      </c>
      <c r="D442" s="211" t="s">
        <v>1442</v>
      </c>
      <c r="G442" s="217"/>
      <c r="H442" s="216"/>
      <c r="I442" s="116"/>
      <c r="J442" s="116"/>
      <c r="K442" s="116"/>
      <c r="L442" s="116"/>
    </row>
    <row r="443" spans="2:12">
      <c r="B443" s="128">
        <v>42993</v>
      </c>
      <c r="C443" s="199">
        <v>2.57</v>
      </c>
      <c r="D443" s="211" t="s">
        <v>1443</v>
      </c>
      <c r="G443" s="217"/>
      <c r="H443" s="216"/>
      <c r="I443" s="116"/>
      <c r="J443" s="116"/>
      <c r="K443" s="116"/>
      <c r="L443" s="116"/>
    </row>
    <row r="444" spans="2:12">
      <c r="B444" s="128">
        <v>42993</v>
      </c>
      <c r="C444" s="199">
        <v>25.650000000000002</v>
      </c>
      <c r="D444" s="211" t="s">
        <v>1444</v>
      </c>
      <c r="G444" s="217"/>
      <c r="H444" s="216"/>
      <c r="I444" s="116"/>
      <c r="J444" s="116"/>
      <c r="K444" s="116"/>
      <c r="L444" s="116"/>
    </row>
    <row r="445" spans="2:12">
      <c r="B445" s="128">
        <v>42993</v>
      </c>
      <c r="C445" s="199">
        <v>5.71</v>
      </c>
      <c r="D445" s="211" t="s">
        <v>1445</v>
      </c>
      <c r="G445" s="217"/>
      <c r="H445" s="216"/>
      <c r="I445" s="116"/>
      <c r="J445" s="116"/>
      <c r="K445" s="116"/>
      <c r="L445" s="116"/>
    </row>
    <row r="446" spans="2:12">
      <c r="B446" s="128">
        <v>42993</v>
      </c>
      <c r="C446" s="199">
        <v>10.18</v>
      </c>
      <c r="D446" s="211" t="s">
        <v>1446</v>
      </c>
      <c r="G446" s="217"/>
      <c r="H446" s="216"/>
      <c r="I446" s="116"/>
      <c r="J446" s="116"/>
      <c r="K446" s="116"/>
      <c r="L446" s="116"/>
    </row>
    <row r="447" spans="2:12">
      <c r="B447" s="128">
        <v>42993</v>
      </c>
      <c r="C447" s="199">
        <v>14.47</v>
      </c>
      <c r="D447" s="211" t="s">
        <v>1447</v>
      </c>
      <c r="G447" s="217"/>
      <c r="H447" s="216"/>
      <c r="I447" s="116"/>
      <c r="J447" s="116"/>
      <c r="K447" s="116"/>
      <c r="L447" s="116"/>
    </row>
    <row r="448" spans="2:12">
      <c r="B448" s="128">
        <v>42993</v>
      </c>
      <c r="C448" s="199">
        <v>68.36</v>
      </c>
      <c r="D448" s="211" t="s">
        <v>1448</v>
      </c>
      <c r="G448" s="217"/>
      <c r="H448" s="216"/>
      <c r="I448" s="116"/>
      <c r="J448" s="116"/>
      <c r="K448" s="116"/>
      <c r="L448" s="116"/>
    </row>
    <row r="449" spans="2:12">
      <c r="B449" s="128">
        <v>42993</v>
      </c>
      <c r="C449" s="199">
        <v>38.71</v>
      </c>
      <c r="D449" s="211" t="s">
        <v>1449</v>
      </c>
      <c r="G449" s="217"/>
      <c r="H449" s="216"/>
      <c r="I449" s="116"/>
      <c r="J449" s="116"/>
      <c r="K449" s="116"/>
      <c r="L449" s="116"/>
    </row>
    <row r="450" spans="2:12">
      <c r="B450" s="128">
        <v>42993</v>
      </c>
      <c r="C450" s="199">
        <v>59.1</v>
      </c>
      <c r="D450" s="211" t="s">
        <v>1450</v>
      </c>
      <c r="G450" s="217"/>
      <c r="H450" s="216"/>
      <c r="I450" s="116"/>
      <c r="J450" s="116"/>
      <c r="K450" s="116"/>
      <c r="L450" s="116"/>
    </row>
    <row r="451" spans="2:12">
      <c r="B451" s="128">
        <v>42993</v>
      </c>
      <c r="C451" s="199">
        <v>61.53</v>
      </c>
      <c r="D451" s="211" t="s">
        <v>1451</v>
      </c>
      <c r="G451" s="217"/>
      <c r="H451" s="216"/>
      <c r="I451" s="116"/>
      <c r="J451" s="116"/>
      <c r="K451" s="116"/>
      <c r="L451" s="116"/>
    </row>
    <row r="452" spans="2:12">
      <c r="B452" s="128">
        <v>42993</v>
      </c>
      <c r="C452" s="199">
        <v>86.31</v>
      </c>
      <c r="D452" s="211" t="s">
        <v>1452</v>
      </c>
      <c r="G452" s="217"/>
      <c r="H452" s="216"/>
      <c r="I452" s="116"/>
      <c r="J452" s="116"/>
      <c r="K452" s="116"/>
      <c r="L452" s="116"/>
    </row>
    <row r="453" spans="2:12">
      <c r="B453" s="128">
        <v>42993</v>
      </c>
      <c r="C453" s="199">
        <v>4.5</v>
      </c>
      <c r="D453" s="211" t="s">
        <v>1453</v>
      </c>
      <c r="G453" s="217"/>
      <c r="H453" s="216"/>
      <c r="I453" s="116"/>
      <c r="J453" s="116"/>
      <c r="K453" s="116"/>
      <c r="L453" s="116"/>
    </row>
    <row r="454" spans="2:12">
      <c r="B454" s="128">
        <v>42993</v>
      </c>
      <c r="C454" s="199">
        <v>1.6700000000000002</v>
      </c>
      <c r="D454" s="211" t="s">
        <v>1454</v>
      </c>
      <c r="G454" s="217"/>
      <c r="H454" s="216"/>
      <c r="I454" s="116"/>
      <c r="J454" s="116"/>
      <c r="K454" s="116"/>
      <c r="L454" s="116"/>
    </row>
    <row r="455" spans="2:12">
      <c r="B455" s="128">
        <v>42993</v>
      </c>
      <c r="C455" s="199">
        <v>84.07</v>
      </c>
      <c r="D455" s="211" t="s">
        <v>1455</v>
      </c>
      <c r="G455" s="217"/>
      <c r="H455" s="216"/>
      <c r="I455" s="116"/>
      <c r="J455" s="116"/>
      <c r="K455" s="116"/>
      <c r="L455" s="116"/>
    </row>
    <row r="456" spans="2:12">
      <c r="B456" s="128">
        <v>42993</v>
      </c>
      <c r="C456" s="199">
        <v>48.230000000000004</v>
      </c>
      <c r="D456" s="211" t="s">
        <v>1456</v>
      </c>
      <c r="G456" s="217"/>
      <c r="H456" s="216"/>
      <c r="I456" s="116"/>
      <c r="J456" s="116"/>
      <c r="K456" s="116"/>
      <c r="L456" s="116"/>
    </row>
    <row r="457" spans="2:12">
      <c r="B457" s="128">
        <v>42993</v>
      </c>
      <c r="C457" s="199">
        <v>6.02</v>
      </c>
      <c r="D457" s="211" t="s">
        <v>1457</v>
      </c>
      <c r="G457" s="217"/>
      <c r="H457" s="216"/>
      <c r="I457" s="116"/>
      <c r="J457" s="116"/>
      <c r="K457" s="116"/>
      <c r="L457" s="116"/>
    </row>
    <row r="458" spans="2:12">
      <c r="B458" s="128">
        <v>42993</v>
      </c>
      <c r="C458" s="199">
        <v>45.309999999999995</v>
      </c>
      <c r="D458" s="211" t="s">
        <v>1458</v>
      </c>
      <c r="G458" s="217"/>
      <c r="H458" s="216"/>
      <c r="I458" s="116"/>
      <c r="J458" s="116"/>
      <c r="K458" s="116"/>
      <c r="L458" s="116"/>
    </row>
    <row r="459" spans="2:12">
      <c r="B459" s="128">
        <v>42993</v>
      </c>
      <c r="C459" s="199">
        <v>13.55</v>
      </c>
      <c r="D459" s="211" t="s">
        <v>1459</v>
      </c>
      <c r="G459" s="217"/>
      <c r="H459" s="216"/>
      <c r="I459" s="116"/>
      <c r="J459" s="116"/>
      <c r="K459" s="116"/>
      <c r="L459" s="116"/>
    </row>
    <row r="460" spans="2:12">
      <c r="B460" s="128">
        <v>42993</v>
      </c>
      <c r="C460" s="199">
        <v>100.57</v>
      </c>
      <c r="D460" s="211" t="s">
        <v>1460</v>
      </c>
      <c r="G460" s="217"/>
      <c r="H460" s="216"/>
      <c r="I460" s="116"/>
      <c r="J460" s="116"/>
      <c r="K460" s="116"/>
      <c r="L460" s="116"/>
    </row>
    <row r="461" spans="2:12">
      <c r="B461" s="128">
        <v>42993</v>
      </c>
      <c r="C461" s="199">
        <v>152.04</v>
      </c>
      <c r="D461" s="211" t="s">
        <v>1461</v>
      </c>
      <c r="G461" s="217"/>
      <c r="H461" s="216"/>
      <c r="I461" s="116"/>
      <c r="J461" s="116"/>
      <c r="K461" s="116"/>
      <c r="L461" s="116"/>
    </row>
    <row r="462" spans="2:12">
      <c r="B462" s="128">
        <v>42993</v>
      </c>
      <c r="C462" s="199">
        <v>43.27</v>
      </c>
      <c r="D462" s="211" t="s">
        <v>1462</v>
      </c>
      <c r="G462" s="217"/>
      <c r="H462" s="216"/>
      <c r="I462" s="116"/>
      <c r="J462" s="116"/>
      <c r="K462" s="116"/>
      <c r="L462" s="116"/>
    </row>
    <row r="463" spans="2:12">
      <c r="B463" s="128">
        <v>42993</v>
      </c>
      <c r="C463" s="199">
        <v>35.369999999999997</v>
      </c>
      <c r="D463" s="211" t="s">
        <v>854</v>
      </c>
      <c r="G463" s="217"/>
      <c r="H463" s="216"/>
      <c r="I463" s="116"/>
      <c r="J463" s="116"/>
      <c r="K463" s="116"/>
      <c r="L463" s="116"/>
    </row>
    <row r="464" spans="2:12">
      <c r="B464" s="128">
        <v>42993</v>
      </c>
      <c r="C464" s="199">
        <v>11.370000000000001</v>
      </c>
      <c r="D464" s="211" t="s">
        <v>1463</v>
      </c>
      <c r="G464" s="217"/>
      <c r="H464" s="216"/>
      <c r="I464" s="116"/>
      <c r="J464" s="116"/>
      <c r="K464" s="116"/>
      <c r="L464" s="116"/>
    </row>
    <row r="465" spans="2:12">
      <c r="B465" s="128">
        <v>42993</v>
      </c>
      <c r="C465" s="199">
        <v>178.65</v>
      </c>
      <c r="D465" s="211" t="s">
        <v>1464</v>
      </c>
      <c r="G465" s="217"/>
      <c r="H465" s="216"/>
      <c r="I465" s="116"/>
      <c r="J465" s="116"/>
      <c r="K465" s="116"/>
      <c r="L465" s="116"/>
    </row>
    <row r="466" spans="2:12">
      <c r="B466" s="128">
        <v>42993</v>
      </c>
      <c r="C466" s="199">
        <v>10.050000000000001</v>
      </c>
      <c r="D466" s="211" t="s">
        <v>1465</v>
      </c>
      <c r="G466" s="217"/>
      <c r="H466" s="216"/>
      <c r="I466" s="116"/>
      <c r="J466" s="116"/>
      <c r="K466" s="116"/>
      <c r="L466" s="116"/>
    </row>
    <row r="467" spans="2:12">
      <c r="B467" s="128">
        <v>42993</v>
      </c>
      <c r="C467" s="199">
        <v>33.1</v>
      </c>
      <c r="D467" s="211" t="s">
        <v>1466</v>
      </c>
      <c r="G467" s="217"/>
      <c r="H467" s="216"/>
      <c r="I467" s="116"/>
      <c r="J467" s="116"/>
      <c r="K467" s="116"/>
      <c r="L467" s="116"/>
    </row>
    <row r="468" spans="2:12">
      <c r="B468" s="128">
        <v>42993</v>
      </c>
      <c r="C468" s="199">
        <v>5.83</v>
      </c>
      <c r="D468" s="211" t="s">
        <v>1467</v>
      </c>
      <c r="G468" s="217"/>
      <c r="H468" s="216"/>
      <c r="I468" s="116"/>
      <c r="J468" s="116"/>
      <c r="K468" s="116"/>
      <c r="L468" s="116"/>
    </row>
    <row r="469" spans="2:12">
      <c r="B469" s="128">
        <v>42993</v>
      </c>
      <c r="C469" s="199">
        <v>44.98</v>
      </c>
      <c r="D469" s="211" t="s">
        <v>1468</v>
      </c>
      <c r="G469" s="217"/>
      <c r="H469" s="216"/>
      <c r="I469" s="116"/>
      <c r="J469" s="116"/>
      <c r="K469" s="116"/>
      <c r="L469" s="116"/>
    </row>
    <row r="470" spans="2:12">
      <c r="B470" s="128">
        <v>42993</v>
      </c>
      <c r="C470" s="199">
        <v>86.92</v>
      </c>
      <c r="D470" s="211" t="s">
        <v>1469</v>
      </c>
      <c r="G470" s="217"/>
      <c r="H470" s="216"/>
      <c r="I470" s="116"/>
      <c r="J470" s="116"/>
      <c r="K470" s="116"/>
      <c r="L470" s="116"/>
    </row>
    <row r="471" spans="2:12">
      <c r="B471" s="128">
        <v>42993</v>
      </c>
      <c r="C471" s="199">
        <v>39.879999999999995</v>
      </c>
      <c r="D471" s="211" t="s">
        <v>1470</v>
      </c>
      <c r="G471" s="217"/>
      <c r="H471" s="216"/>
      <c r="I471" s="116"/>
      <c r="J471" s="116"/>
      <c r="K471" s="116"/>
      <c r="L471" s="116"/>
    </row>
    <row r="472" spans="2:12">
      <c r="B472" s="128">
        <v>42993</v>
      </c>
      <c r="C472" s="199">
        <v>48.690000000000005</v>
      </c>
      <c r="D472" s="211" t="s">
        <v>1471</v>
      </c>
      <c r="G472" s="217"/>
      <c r="H472" s="216"/>
      <c r="I472" s="116"/>
      <c r="J472" s="116"/>
      <c r="K472" s="116"/>
      <c r="L472" s="116"/>
    </row>
    <row r="473" spans="2:12">
      <c r="B473" s="128">
        <v>42993</v>
      </c>
      <c r="C473" s="199">
        <v>24.310000000000002</v>
      </c>
      <c r="D473" s="211" t="s">
        <v>1472</v>
      </c>
      <c r="G473" s="217"/>
      <c r="H473" s="216"/>
      <c r="I473" s="116"/>
      <c r="J473" s="116"/>
      <c r="K473" s="116"/>
      <c r="L473" s="116"/>
    </row>
    <row r="474" spans="2:12">
      <c r="B474" s="128">
        <v>42993</v>
      </c>
      <c r="C474" s="199">
        <v>107.42</v>
      </c>
      <c r="D474" s="211" t="s">
        <v>1473</v>
      </c>
      <c r="G474" s="217"/>
      <c r="H474" s="216"/>
      <c r="I474" s="116"/>
      <c r="J474" s="116"/>
      <c r="K474" s="116"/>
      <c r="L474" s="116"/>
    </row>
    <row r="475" spans="2:12">
      <c r="B475" s="128">
        <v>42993</v>
      </c>
      <c r="C475" s="199">
        <v>49.27</v>
      </c>
      <c r="D475" s="211" t="s">
        <v>1474</v>
      </c>
      <c r="G475" s="217"/>
      <c r="H475" s="216"/>
      <c r="I475" s="116"/>
      <c r="J475" s="116"/>
      <c r="K475" s="116"/>
      <c r="L475" s="116"/>
    </row>
    <row r="476" spans="2:12">
      <c r="B476" s="128">
        <v>42993</v>
      </c>
      <c r="C476" s="199">
        <v>6.18</v>
      </c>
      <c r="D476" s="211" t="s">
        <v>1475</v>
      </c>
      <c r="G476" s="217"/>
      <c r="H476" s="216"/>
      <c r="I476" s="116"/>
      <c r="J476" s="116"/>
      <c r="K476" s="116"/>
      <c r="L476" s="116"/>
    </row>
    <row r="477" spans="2:12">
      <c r="B477" s="128">
        <v>42993</v>
      </c>
      <c r="C477" s="199">
        <v>29.88</v>
      </c>
      <c r="D477" s="211" t="s">
        <v>1476</v>
      </c>
      <c r="G477" s="217"/>
      <c r="H477" s="216"/>
      <c r="I477" s="116"/>
      <c r="J477" s="116"/>
      <c r="K477" s="116"/>
      <c r="L477" s="116"/>
    </row>
    <row r="478" spans="2:12">
      <c r="B478" s="128">
        <v>42993</v>
      </c>
      <c r="C478" s="199">
        <v>17.54</v>
      </c>
      <c r="D478" s="211" t="s">
        <v>1477</v>
      </c>
      <c r="G478" s="217"/>
      <c r="H478" s="216"/>
      <c r="I478" s="116"/>
      <c r="J478" s="116"/>
      <c r="K478" s="116"/>
      <c r="L478" s="116"/>
    </row>
    <row r="479" spans="2:12">
      <c r="B479" s="128">
        <v>42993</v>
      </c>
      <c r="C479" s="199">
        <v>9.41</v>
      </c>
      <c r="D479" s="211" t="s">
        <v>1478</v>
      </c>
      <c r="G479" s="217"/>
      <c r="H479" s="216"/>
      <c r="I479" s="116"/>
      <c r="J479" s="116"/>
      <c r="K479" s="116"/>
      <c r="L479" s="116"/>
    </row>
    <row r="480" spans="2:12">
      <c r="B480" s="128">
        <v>42993</v>
      </c>
      <c r="C480" s="199">
        <v>1.74</v>
      </c>
      <c r="D480" s="211" t="s">
        <v>1479</v>
      </c>
      <c r="G480" s="217"/>
      <c r="H480" s="216"/>
      <c r="I480" s="116"/>
      <c r="J480" s="116"/>
      <c r="K480" s="116"/>
      <c r="L480" s="116"/>
    </row>
    <row r="481" spans="2:12">
      <c r="B481" s="128">
        <v>42993</v>
      </c>
      <c r="C481" s="199">
        <v>0.32999999999999996</v>
      </c>
      <c r="D481" s="211" t="s">
        <v>1480</v>
      </c>
      <c r="G481" s="217"/>
      <c r="H481" s="216"/>
      <c r="I481" s="116"/>
      <c r="J481" s="116"/>
      <c r="K481" s="116"/>
      <c r="L481" s="116"/>
    </row>
    <row r="482" spans="2:12">
      <c r="B482" s="128">
        <v>42993</v>
      </c>
      <c r="C482" s="199">
        <v>12.65</v>
      </c>
      <c r="D482" s="211" t="s">
        <v>1481</v>
      </c>
      <c r="G482" s="217"/>
      <c r="H482" s="216"/>
      <c r="I482" s="116"/>
      <c r="J482" s="116"/>
      <c r="K482" s="116"/>
      <c r="L482" s="116"/>
    </row>
    <row r="483" spans="2:12">
      <c r="B483" s="128">
        <v>42993</v>
      </c>
      <c r="C483" s="199">
        <v>74.3</v>
      </c>
      <c r="D483" s="211" t="s">
        <v>1482</v>
      </c>
      <c r="G483" s="217"/>
      <c r="H483" s="216"/>
      <c r="I483" s="116"/>
      <c r="J483" s="116"/>
      <c r="K483" s="116"/>
      <c r="L483" s="116"/>
    </row>
    <row r="484" spans="2:12">
      <c r="B484" s="128">
        <v>42993</v>
      </c>
      <c r="C484" s="199">
        <v>206.14</v>
      </c>
      <c r="D484" s="211" t="s">
        <v>1483</v>
      </c>
      <c r="G484" s="217"/>
      <c r="H484" s="216"/>
      <c r="I484" s="116"/>
      <c r="J484" s="116"/>
      <c r="K484" s="116"/>
      <c r="L484" s="116"/>
    </row>
    <row r="485" spans="2:12">
      <c r="B485" s="128">
        <v>42993</v>
      </c>
      <c r="C485" s="199">
        <v>26.04</v>
      </c>
      <c r="D485" s="211" t="s">
        <v>1484</v>
      </c>
      <c r="G485" s="217"/>
      <c r="H485" s="216"/>
      <c r="I485" s="116"/>
      <c r="J485" s="116"/>
      <c r="K485" s="116"/>
      <c r="L485" s="116"/>
    </row>
    <row r="486" spans="2:12">
      <c r="B486" s="128">
        <v>42993</v>
      </c>
      <c r="C486" s="199">
        <v>16.759999999999998</v>
      </c>
      <c r="D486" s="211" t="s">
        <v>1485</v>
      </c>
      <c r="G486" s="217"/>
      <c r="H486" s="216"/>
      <c r="I486" s="116"/>
      <c r="J486" s="116"/>
      <c r="K486" s="116"/>
      <c r="L486" s="116"/>
    </row>
    <row r="487" spans="2:12">
      <c r="B487" s="128">
        <v>42993</v>
      </c>
      <c r="C487" s="199">
        <v>25.630000000000003</v>
      </c>
      <c r="D487" s="211" t="s">
        <v>1486</v>
      </c>
      <c r="G487" s="217"/>
      <c r="H487" s="216"/>
      <c r="I487" s="116"/>
      <c r="J487" s="116"/>
      <c r="K487" s="116"/>
      <c r="L487" s="116"/>
    </row>
    <row r="488" spans="2:12">
      <c r="B488" s="128">
        <v>42993</v>
      </c>
      <c r="C488" s="199">
        <v>0.42000000000000004</v>
      </c>
      <c r="D488" s="211" t="s">
        <v>1487</v>
      </c>
      <c r="G488" s="217"/>
      <c r="H488" s="216"/>
      <c r="I488" s="116"/>
      <c r="J488" s="116"/>
      <c r="K488" s="116"/>
      <c r="L488" s="116"/>
    </row>
    <row r="489" spans="2:12">
      <c r="B489" s="128">
        <v>42993</v>
      </c>
      <c r="C489" s="199">
        <v>21.419999999999998</v>
      </c>
      <c r="D489" s="211" t="s">
        <v>1488</v>
      </c>
      <c r="G489" s="217"/>
      <c r="H489" s="216"/>
      <c r="I489" s="116"/>
      <c r="J489" s="116"/>
      <c r="K489" s="116"/>
      <c r="L489" s="116"/>
    </row>
    <row r="490" spans="2:12">
      <c r="B490" s="128">
        <v>42993</v>
      </c>
      <c r="C490" s="199">
        <v>0.81</v>
      </c>
      <c r="D490" s="211" t="s">
        <v>1489</v>
      </c>
      <c r="G490" s="217"/>
      <c r="H490" s="216"/>
      <c r="I490" s="116"/>
      <c r="J490" s="116"/>
      <c r="K490" s="116"/>
      <c r="L490" s="116"/>
    </row>
    <row r="491" spans="2:12">
      <c r="B491" s="128">
        <v>42993</v>
      </c>
      <c r="C491" s="199">
        <v>3.66</v>
      </c>
      <c r="D491" s="211" t="s">
        <v>1490</v>
      </c>
      <c r="G491" s="217"/>
      <c r="H491" s="216"/>
      <c r="I491" s="116"/>
      <c r="J491" s="116"/>
      <c r="K491" s="116"/>
      <c r="L491" s="116"/>
    </row>
    <row r="492" spans="2:12">
      <c r="B492" s="128">
        <v>42993</v>
      </c>
      <c r="C492" s="199">
        <v>6.33</v>
      </c>
      <c r="D492" s="211" t="s">
        <v>1491</v>
      </c>
      <c r="G492" s="217"/>
      <c r="H492" s="216"/>
      <c r="I492" s="116"/>
      <c r="J492" s="116"/>
      <c r="K492" s="116"/>
      <c r="L492" s="116"/>
    </row>
    <row r="493" spans="2:12">
      <c r="B493" s="128">
        <v>42993</v>
      </c>
      <c r="C493" s="199">
        <v>2.48</v>
      </c>
      <c r="D493" s="211" t="s">
        <v>1492</v>
      </c>
      <c r="G493" s="217"/>
      <c r="H493" s="216"/>
      <c r="I493" s="116"/>
      <c r="J493" s="116"/>
      <c r="K493" s="116"/>
      <c r="L493" s="116"/>
    </row>
    <row r="494" spans="2:12">
      <c r="B494" s="128">
        <v>42993</v>
      </c>
      <c r="C494" s="199">
        <v>6.3199999999999994</v>
      </c>
      <c r="D494" s="211" t="s">
        <v>1493</v>
      </c>
      <c r="G494" s="217"/>
      <c r="H494" s="216"/>
      <c r="I494" s="116"/>
      <c r="J494" s="116"/>
      <c r="K494" s="116"/>
      <c r="L494" s="116"/>
    </row>
    <row r="495" spans="2:12">
      <c r="B495" s="128">
        <v>42993</v>
      </c>
      <c r="C495" s="199">
        <v>0.14000000000000001</v>
      </c>
      <c r="D495" s="211" t="s">
        <v>1494</v>
      </c>
      <c r="G495" s="217"/>
      <c r="H495" s="216"/>
      <c r="I495" s="116"/>
      <c r="J495" s="116"/>
      <c r="K495" s="116"/>
      <c r="L495" s="116"/>
    </row>
    <row r="496" spans="2:12">
      <c r="B496" s="128">
        <v>42993</v>
      </c>
      <c r="C496" s="199">
        <v>5.73</v>
      </c>
      <c r="D496" s="211" t="s">
        <v>1495</v>
      </c>
      <c r="G496" s="217"/>
      <c r="H496" s="216"/>
      <c r="I496" s="116"/>
      <c r="J496" s="116"/>
      <c r="K496" s="116"/>
      <c r="L496" s="116"/>
    </row>
    <row r="497" spans="2:12">
      <c r="B497" s="128">
        <v>42993</v>
      </c>
      <c r="C497" s="199">
        <v>116.82</v>
      </c>
      <c r="D497" s="211" t="s">
        <v>1496</v>
      </c>
      <c r="G497" s="217"/>
      <c r="H497" s="216"/>
      <c r="I497" s="116"/>
      <c r="J497" s="116"/>
      <c r="K497" s="116"/>
      <c r="L497" s="116"/>
    </row>
    <row r="498" spans="2:12">
      <c r="B498" s="128">
        <v>42993</v>
      </c>
      <c r="C498" s="199">
        <v>1.1300000000000001</v>
      </c>
      <c r="D498" s="211" t="s">
        <v>1497</v>
      </c>
      <c r="G498" s="217"/>
      <c r="H498" s="216"/>
      <c r="I498" s="116"/>
      <c r="J498" s="116"/>
      <c r="K498" s="116"/>
      <c r="L498" s="116"/>
    </row>
    <row r="499" spans="2:12">
      <c r="B499" s="128">
        <v>42993</v>
      </c>
      <c r="C499" s="199">
        <v>75.8</v>
      </c>
      <c r="D499" s="211" t="s">
        <v>1498</v>
      </c>
      <c r="G499" s="217"/>
      <c r="H499" s="216"/>
      <c r="I499" s="116"/>
      <c r="J499" s="116"/>
      <c r="K499" s="116"/>
      <c r="L499" s="116"/>
    </row>
    <row r="500" spans="2:12">
      <c r="B500" s="128">
        <v>42993</v>
      </c>
      <c r="C500" s="199">
        <v>4.45</v>
      </c>
      <c r="D500" s="211" t="s">
        <v>1499</v>
      </c>
      <c r="G500" s="217"/>
      <c r="H500" s="216"/>
      <c r="I500" s="116"/>
      <c r="J500" s="116"/>
      <c r="K500" s="116"/>
      <c r="L500" s="116"/>
    </row>
    <row r="501" spans="2:12">
      <c r="B501" s="128">
        <v>42993</v>
      </c>
      <c r="C501" s="199">
        <v>14.61</v>
      </c>
      <c r="D501" s="211" t="s">
        <v>1500</v>
      </c>
      <c r="G501" s="217"/>
      <c r="H501" s="216"/>
      <c r="I501" s="116"/>
      <c r="J501" s="116"/>
      <c r="K501" s="116"/>
      <c r="L501" s="116"/>
    </row>
    <row r="502" spans="2:12">
      <c r="B502" s="128">
        <v>42993</v>
      </c>
      <c r="C502" s="199">
        <v>16.09</v>
      </c>
      <c r="D502" s="211" t="s">
        <v>1501</v>
      </c>
      <c r="G502" s="217"/>
      <c r="H502" s="216"/>
      <c r="I502" s="116"/>
      <c r="J502" s="116"/>
      <c r="K502" s="116"/>
      <c r="L502" s="116"/>
    </row>
    <row r="503" spans="2:12">
      <c r="B503" s="128">
        <v>42993</v>
      </c>
      <c r="C503" s="199">
        <v>6.14</v>
      </c>
      <c r="D503" s="211" t="s">
        <v>1502</v>
      </c>
      <c r="G503" s="217"/>
      <c r="H503" s="216"/>
      <c r="I503" s="116"/>
      <c r="J503" s="116"/>
      <c r="K503" s="116"/>
      <c r="L503" s="116"/>
    </row>
    <row r="504" spans="2:12">
      <c r="B504" s="128">
        <v>42993</v>
      </c>
      <c r="C504" s="199">
        <v>2.68</v>
      </c>
      <c r="D504" s="211" t="s">
        <v>1503</v>
      </c>
      <c r="G504" s="217"/>
      <c r="H504" s="216"/>
      <c r="I504" s="116"/>
      <c r="J504" s="116"/>
      <c r="K504" s="116"/>
      <c r="L504" s="116"/>
    </row>
    <row r="505" spans="2:12">
      <c r="B505" s="128">
        <v>42993</v>
      </c>
      <c r="C505" s="199">
        <v>15.51</v>
      </c>
      <c r="D505" s="211" t="s">
        <v>1504</v>
      </c>
      <c r="G505" s="217"/>
      <c r="H505" s="216"/>
      <c r="I505" s="116"/>
      <c r="J505" s="116"/>
      <c r="K505" s="116"/>
      <c r="L505" s="116"/>
    </row>
    <row r="506" spans="2:12">
      <c r="B506" s="128">
        <v>42993</v>
      </c>
      <c r="C506" s="199">
        <v>17.579999999999998</v>
      </c>
      <c r="D506" s="211" t="s">
        <v>1505</v>
      </c>
      <c r="G506" s="217"/>
      <c r="H506" s="216"/>
      <c r="I506" s="116"/>
      <c r="J506" s="116"/>
      <c r="K506" s="116"/>
      <c r="L506" s="116"/>
    </row>
    <row r="507" spans="2:12">
      <c r="B507" s="128">
        <v>42993</v>
      </c>
      <c r="C507" s="199">
        <v>58.9</v>
      </c>
      <c r="D507" s="211" t="s">
        <v>1506</v>
      </c>
      <c r="G507" s="217"/>
      <c r="H507" s="216"/>
      <c r="I507" s="116"/>
      <c r="J507" s="116"/>
      <c r="K507" s="116"/>
      <c r="L507" s="116"/>
    </row>
    <row r="508" spans="2:12">
      <c r="B508" s="128">
        <v>42993</v>
      </c>
      <c r="C508" s="199">
        <v>8.48</v>
      </c>
      <c r="D508" s="211" t="s">
        <v>1507</v>
      </c>
      <c r="G508" s="217"/>
      <c r="H508" s="216"/>
      <c r="I508" s="116"/>
      <c r="J508" s="116"/>
      <c r="K508" s="116"/>
      <c r="L508" s="116"/>
    </row>
    <row r="509" spans="2:12">
      <c r="B509" s="128">
        <v>42993</v>
      </c>
      <c r="C509" s="199">
        <v>4.96</v>
      </c>
      <c r="D509" s="211" t="s">
        <v>1508</v>
      </c>
      <c r="G509" s="217"/>
      <c r="H509" s="216"/>
      <c r="I509" s="116"/>
      <c r="J509" s="116"/>
      <c r="K509" s="116"/>
      <c r="L509" s="116"/>
    </row>
    <row r="510" spans="2:12">
      <c r="B510" s="128">
        <v>42993</v>
      </c>
      <c r="C510" s="199">
        <v>161.49</v>
      </c>
      <c r="D510" s="211" t="s">
        <v>1508</v>
      </c>
      <c r="G510" s="217"/>
      <c r="H510" s="216"/>
      <c r="I510" s="116"/>
      <c r="J510" s="116"/>
      <c r="K510" s="116"/>
      <c r="L510" s="116"/>
    </row>
    <row r="511" spans="2:12">
      <c r="B511" s="128">
        <v>42993</v>
      </c>
      <c r="C511" s="199">
        <v>0.74</v>
      </c>
      <c r="D511" s="211" t="s">
        <v>1509</v>
      </c>
      <c r="G511" s="217"/>
      <c r="H511" s="216"/>
      <c r="I511" s="116"/>
      <c r="J511" s="116"/>
      <c r="K511" s="116"/>
      <c r="L511" s="116"/>
    </row>
    <row r="512" spans="2:12">
      <c r="B512" s="128">
        <v>42993</v>
      </c>
      <c r="C512" s="199">
        <v>5.04</v>
      </c>
      <c r="D512" s="211" t="s">
        <v>1510</v>
      </c>
      <c r="G512" s="217"/>
      <c r="H512" s="216"/>
      <c r="I512" s="116"/>
      <c r="J512" s="116"/>
      <c r="K512" s="116"/>
      <c r="L512" s="116"/>
    </row>
    <row r="513" spans="2:12">
      <c r="B513" s="128">
        <v>42993</v>
      </c>
      <c r="C513" s="199">
        <v>24.979999999999997</v>
      </c>
      <c r="D513" s="211" t="s">
        <v>1511</v>
      </c>
      <c r="G513" s="217"/>
      <c r="H513" s="216"/>
      <c r="I513" s="116"/>
      <c r="J513" s="116"/>
      <c r="K513" s="116"/>
      <c r="L513" s="116"/>
    </row>
    <row r="514" spans="2:12">
      <c r="B514" s="128">
        <v>42993</v>
      </c>
      <c r="C514" s="199">
        <v>128.94</v>
      </c>
      <c r="D514" s="211" t="s">
        <v>1512</v>
      </c>
      <c r="G514" s="217"/>
      <c r="H514" s="216"/>
      <c r="I514" s="116"/>
      <c r="J514" s="116"/>
      <c r="K514" s="116"/>
      <c r="L514" s="116"/>
    </row>
    <row r="515" spans="2:12">
      <c r="B515" s="128">
        <v>42993</v>
      </c>
      <c r="C515" s="199">
        <v>11.62</v>
      </c>
      <c r="D515" s="211" t="s">
        <v>1513</v>
      </c>
      <c r="G515" s="217"/>
      <c r="H515" s="216"/>
      <c r="I515" s="116"/>
      <c r="J515" s="116"/>
      <c r="K515" s="116"/>
      <c r="L515" s="116"/>
    </row>
    <row r="516" spans="2:12">
      <c r="B516" s="128">
        <v>42993</v>
      </c>
      <c r="C516" s="199">
        <v>33.68</v>
      </c>
      <c r="D516" s="211" t="s">
        <v>1514</v>
      </c>
      <c r="G516" s="217"/>
      <c r="H516" s="216"/>
      <c r="I516" s="116"/>
      <c r="J516" s="116"/>
      <c r="K516" s="116"/>
      <c r="L516" s="116"/>
    </row>
    <row r="517" spans="2:12">
      <c r="B517" s="128">
        <v>42993</v>
      </c>
      <c r="C517" s="199">
        <v>117.25</v>
      </c>
      <c r="D517" s="211" t="s">
        <v>1515</v>
      </c>
      <c r="G517" s="217"/>
      <c r="H517" s="216"/>
      <c r="I517" s="116"/>
      <c r="J517" s="116"/>
      <c r="K517" s="116"/>
      <c r="L517" s="116"/>
    </row>
    <row r="518" spans="2:12">
      <c r="B518" s="128">
        <v>42993</v>
      </c>
      <c r="C518" s="199">
        <v>53.49</v>
      </c>
      <c r="D518" s="211" t="s">
        <v>1516</v>
      </c>
      <c r="G518" s="217"/>
      <c r="H518" s="216"/>
      <c r="I518" s="116"/>
      <c r="J518" s="116"/>
      <c r="K518" s="116"/>
      <c r="L518" s="116"/>
    </row>
    <row r="519" spans="2:12">
      <c r="B519" s="128">
        <v>42993</v>
      </c>
      <c r="C519" s="199">
        <v>6.3</v>
      </c>
      <c r="D519" s="211" t="s">
        <v>1517</v>
      </c>
      <c r="G519" s="217"/>
      <c r="H519" s="216"/>
      <c r="I519" s="116"/>
      <c r="J519" s="116"/>
      <c r="K519" s="116"/>
      <c r="L519" s="116"/>
    </row>
    <row r="520" spans="2:12">
      <c r="B520" s="128">
        <v>42993</v>
      </c>
      <c r="C520" s="199">
        <v>21.18</v>
      </c>
      <c r="D520" s="211" t="s">
        <v>1518</v>
      </c>
      <c r="G520" s="217"/>
      <c r="H520" s="216"/>
      <c r="I520" s="116"/>
      <c r="J520" s="116"/>
      <c r="K520" s="116"/>
      <c r="L520" s="116"/>
    </row>
    <row r="521" spans="2:12">
      <c r="B521" s="128">
        <v>42993</v>
      </c>
      <c r="C521" s="199">
        <v>3.82</v>
      </c>
      <c r="D521" s="211" t="s">
        <v>1519</v>
      </c>
      <c r="G521" s="217"/>
      <c r="H521" s="216"/>
      <c r="I521" s="116"/>
      <c r="J521" s="116"/>
      <c r="K521" s="116"/>
      <c r="L521" s="116"/>
    </row>
    <row r="522" spans="2:12">
      <c r="B522" s="128">
        <v>42993</v>
      </c>
      <c r="C522" s="199">
        <v>13.78</v>
      </c>
      <c r="D522" s="211" t="s">
        <v>774</v>
      </c>
      <c r="G522" s="217"/>
      <c r="H522" s="216"/>
      <c r="I522" s="116"/>
      <c r="J522" s="116"/>
      <c r="K522" s="116"/>
      <c r="L522" s="116"/>
    </row>
    <row r="523" spans="2:12">
      <c r="B523" s="128">
        <v>42993</v>
      </c>
      <c r="C523" s="199">
        <v>2.2400000000000002</v>
      </c>
      <c r="D523" s="211" t="s">
        <v>1520</v>
      </c>
      <c r="G523" s="217"/>
      <c r="H523" s="216"/>
      <c r="I523" s="116"/>
      <c r="J523" s="116"/>
      <c r="K523" s="116"/>
      <c r="L523" s="116"/>
    </row>
    <row r="524" spans="2:12">
      <c r="B524" s="128">
        <v>42993</v>
      </c>
      <c r="C524" s="199">
        <v>19.95</v>
      </c>
      <c r="D524" s="211" t="s">
        <v>1521</v>
      </c>
      <c r="G524" s="217"/>
      <c r="H524" s="216"/>
      <c r="I524" s="116"/>
      <c r="J524" s="116"/>
      <c r="K524" s="116"/>
      <c r="L524" s="116"/>
    </row>
    <row r="525" spans="2:12">
      <c r="B525" s="128">
        <v>42993</v>
      </c>
      <c r="C525" s="199">
        <v>3.32</v>
      </c>
      <c r="D525" s="211" t="s">
        <v>1522</v>
      </c>
      <c r="G525" s="217"/>
      <c r="H525" s="216"/>
      <c r="I525" s="116"/>
      <c r="J525" s="116"/>
      <c r="K525" s="116"/>
      <c r="L525" s="116"/>
    </row>
    <row r="526" spans="2:12">
      <c r="B526" s="128">
        <v>42993</v>
      </c>
      <c r="C526" s="199">
        <v>6.45</v>
      </c>
      <c r="D526" s="211" t="s">
        <v>1523</v>
      </c>
      <c r="G526" s="217"/>
      <c r="H526" s="216"/>
      <c r="I526" s="116"/>
      <c r="J526" s="116"/>
      <c r="K526" s="116"/>
      <c r="L526" s="116"/>
    </row>
    <row r="527" spans="2:12">
      <c r="B527" s="128">
        <v>42993</v>
      </c>
      <c r="C527" s="199">
        <v>30.36</v>
      </c>
      <c r="D527" s="211" t="s">
        <v>1524</v>
      </c>
      <c r="G527" s="217"/>
      <c r="H527" s="216"/>
      <c r="I527" s="116"/>
      <c r="J527" s="116"/>
      <c r="K527" s="116"/>
      <c r="L527" s="116"/>
    </row>
    <row r="528" spans="2:12">
      <c r="B528" s="128">
        <v>42993</v>
      </c>
      <c r="C528" s="199">
        <v>40.349999999999994</v>
      </c>
      <c r="D528" s="211" t="s">
        <v>1525</v>
      </c>
      <c r="G528" s="217"/>
      <c r="H528" s="216"/>
      <c r="I528" s="116"/>
      <c r="J528" s="116"/>
      <c r="K528" s="116"/>
      <c r="L528" s="116"/>
    </row>
    <row r="529" spans="2:12">
      <c r="B529" s="128">
        <v>42993</v>
      </c>
      <c r="C529" s="199">
        <v>6.68</v>
      </c>
      <c r="D529" s="211" t="s">
        <v>1526</v>
      </c>
      <c r="G529" s="217"/>
      <c r="H529" s="216"/>
      <c r="I529" s="116"/>
      <c r="J529" s="116"/>
      <c r="K529" s="116"/>
      <c r="L529" s="116"/>
    </row>
    <row r="530" spans="2:12">
      <c r="B530" s="128">
        <v>42993</v>
      </c>
      <c r="C530" s="199">
        <v>36.78</v>
      </c>
      <c r="D530" s="211" t="s">
        <v>1527</v>
      </c>
      <c r="G530" s="217"/>
      <c r="H530" s="216"/>
      <c r="I530" s="116"/>
      <c r="J530" s="116"/>
      <c r="K530" s="116"/>
      <c r="L530" s="116"/>
    </row>
    <row r="531" spans="2:12">
      <c r="B531" s="128">
        <v>42993</v>
      </c>
      <c r="C531" s="199">
        <v>1.72</v>
      </c>
      <c r="D531" s="211" t="s">
        <v>1528</v>
      </c>
      <c r="G531" s="217"/>
      <c r="H531" s="216"/>
      <c r="I531" s="116"/>
      <c r="J531" s="116"/>
      <c r="K531" s="116"/>
      <c r="L531" s="116"/>
    </row>
    <row r="532" spans="2:12">
      <c r="B532" s="128">
        <v>42993</v>
      </c>
      <c r="C532" s="199">
        <v>3.08</v>
      </c>
      <c r="D532" s="211" t="s">
        <v>1529</v>
      </c>
      <c r="G532" s="217"/>
      <c r="H532" s="216"/>
      <c r="I532" s="116"/>
      <c r="J532" s="116"/>
      <c r="K532" s="116"/>
      <c r="L532" s="116"/>
    </row>
    <row r="533" spans="2:12">
      <c r="B533" s="128">
        <v>42993</v>
      </c>
      <c r="C533" s="199">
        <v>46.11</v>
      </c>
      <c r="D533" s="211" t="s">
        <v>1530</v>
      </c>
      <c r="G533" s="217"/>
      <c r="H533" s="216"/>
      <c r="I533" s="116"/>
      <c r="J533" s="116"/>
      <c r="K533" s="116"/>
      <c r="L533" s="116"/>
    </row>
    <row r="534" spans="2:12">
      <c r="B534" s="128">
        <v>42993</v>
      </c>
      <c r="C534" s="199">
        <v>15.78</v>
      </c>
      <c r="D534" s="211" t="s">
        <v>1531</v>
      </c>
      <c r="G534" s="217"/>
      <c r="H534" s="216"/>
      <c r="I534" s="116"/>
      <c r="J534" s="116"/>
      <c r="K534" s="116"/>
      <c r="L534" s="116"/>
    </row>
    <row r="535" spans="2:12">
      <c r="B535" s="128">
        <v>42993</v>
      </c>
      <c r="C535" s="199">
        <v>15.739999999999998</v>
      </c>
      <c r="D535" s="211" t="s">
        <v>1532</v>
      </c>
      <c r="G535" s="217"/>
      <c r="H535" s="216"/>
      <c r="I535" s="116"/>
      <c r="J535" s="116"/>
      <c r="K535" s="116"/>
      <c r="L535" s="116"/>
    </row>
    <row r="536" spans="2:12">
      <c r="B536" s="128">
        <v>42993</v>
      </c>
      <c r="C536" s="199">
        <v>3</v>
      </c>
      <c r="D536" s="211" t="s">
        <v>1533</v>
      </c>
      <c r="G536" s="217"/>
      <c r="H536" s="216"/>
      <c r="I536" s="116"/>
      <c r="J536" s="116"/>
      <c r="K536" s="116"/>
      <c r="L536" s="116"/>
    </row>
    <row r="537" spans="2:12">
      <c r="B537" s="128">
        <v>42993</v>
      </c>
      <c r="C537" s="199">
        <v>1.8</v>
      </c>
      <c r="D537" s="211" t="s">
        <v>1534</v>
      </c>
      <c r="G537" s="217"/>
      <c r="H537" s="216"/>
      <c r="I537" s="116"/>
      <c r="J537" s="116"/>
      <c r="K537" s="116"/>
      <c r="L537" s="116"/>
    </row>
    <row r="538" spans="2:12">
      <c r="B538" s="128">
        <v>42993</v>
      </c>
      <c r="C538" s="199">
        <v>3.08</v>
      </c>
      <c r="D538" s="211" t="s">
        <v>1535</v>
      </c>
      <c r="G538" s="217"/>
      <c r="H538" s="216"/>
      <c r="I538" s="116"/>
      <c r="J538" s="116"/>
      <c r="K538" s="116"/>
      <c r="L538" s="116"/>
    </row>
    <row r="539" spans="2:12">
      <c r="B539" s="128">
        <v>42993</v>
      </c>
      <c r="C539" s="199">
        <v>32.590000000000003</v>
      </c>
      <c r="D539" s="211" t="s">
        <v>1536</v>
      </c>
      <c r="G539" s="217"/>
      <c r="H539" s="216"/>
      <c r="I539" s="116"/>
      <c r="J539" s="116"/>
      <c r="K539" s="116"/>
      <c r="L539" s="116"/>
    </row>
    <row r="540" spans="2:12">
      <c r="B540" s="128">
        <v>42993</v>
      </c>
      <c r="C540" s="199">
        <v>5.0599999999999996</v>
      </c>
      <c r="D540" s="211" t="s">
        <v>1537</v>
      </c>
      <c r="G540" s="217"/>
      <c r="H540" s="216"/>
      <c r="I540" s="116"/>
      <c r="J540" s="116"/>
      <c r="K540" s="116"/>
      <c r="L540" s="116"/>
    </row>
    <row r="541" spans="2:12">
      <c r="B541" s="128">
        <v>42993</v>
      </c>
      <c r="C541" s="199">
        <v>60.97</v>
      </c>
      <c r="D541" s="211" t="s">
        <v>1538</v>
      </c>
      <c r="G541" s="217"/>
      <c r="H541" s="216"/>
      <c r="I541" s="116"/>
      <c r="J541" s="116"/>
      <c r="K541" s="116"/>
      <c r="L541" s="116"/>
    </row>
    <row r="542" spans="2:12">
      <c r="B542" s="128">
        <v>42993</v>
      </c>
      <c r="C542" s="199">
        <v>8.8000000000000007</v>
      </c>
      <c r="D542" s="211" t="s">
        <v>1539</v>
      </c>
      <c r="G542" s="217"/>
      <c r="H542" s="216"/>
      <c r="I542" s="116"/>
      <c r="J542" s="116"/>
      <c r="K542" s="116"/>
      <c r="L542" s="116"/>
    </row>
    <row r="543" spans="2:12">
      <c r="B543" s="128">
        <v>42993</v>
      </c>
      <c r="C543" s="199">
        <v>9.1</v>
      </c>
      <c r="D543" s="211" t="s">
        <v>1540</v>
      </c>
      <c r="G543" s="217"/>
      <c r="H543" s="216"/>
      <c r="I543" s="116"/>
      <c r="J543" s="116"/>
      <c r="K543" s="116"/>
      <c r="L543" s="116"/>
    </row>
    <row r="544" spans="2:12">
      <c r="B544" s="128">
        <v>42993</v>
      </c>
      <c r="C544" s="199">
        <v>440.85</v>
      </c>
      <c r="D544" s="211" t="s">
        <v>1541</v>
      </c>
      <c r="G544" s="217"/>
      <c r="H544" s="216"/>
      <c r="I544" s="116"/>
      <c r="J544" s="116"/>
      <c r="K544" s="116"/>
      <c r="L544" s="116"/>
    </row>
    <row r="545" spans="2:12">
      <c r="B545" s="128">
        <v>42993</v>
      </c>
      <c r="C545" s="199">
        <v>23.110000000000003</v>
      </c>
      <c r="D545" s="211" t="s">
        <v>1542</v>
      </c>
      <c r="G545" s="217"/>
      <c r="H545" s="216"/>
      <c r="I545" s="116"/>
      <c r="J545" s="116"/>
      <c r="K545" s="116"/>
      <c r="L545" s="116"/>
    </row>
    <row r="546" spans="2:12">
      <c r="B546" s="128">
        <v>42993</v>
      </c>
      <c r="C546" s="199">
        <v>20.350000000000001</v>
      </c>
      <c r="D546" s="211" t="s">
        <v>1543</v>
      </c>
      <c r="G546" s="217"/>
      <c r="H546" s="216"/>
      <c r="I546" s="116"/>
      <c r="J546" s="116"/>
      <c r="K546" s="116"/>
      <c r="L546" s="116"/>
    </row>
    <row r="547" spans="2:12">
      <c r="B547" s="128">
        <v>42993</v>
      </c>
      <c r="C547" s="199">
        <v>20.51</v>
      </c>
      <c r="D547" s="211" t="s">
        <v>1544</v>
      </c>
      <c r="G547" s="217"/>
      <c r="H547" s="216"/>
      <c r="I547" s="116"/>
      <c r="J547" s="116"/>
      <c r="K547" s="116"/>
      <c r="L547" s="116"/>
    </row>
    <row r="548" spans="2:12">
      <c r="B548" s="128">
        <v>42993</v>
      </c>
      <c r="C548" s="199">
        <v>2.82</v>
      </c>
      <c r="D548" s="211" t="s">
        <v>1545</v>
      </c>
      <c r="G548" s="217"/>
      <c r="H548" s="216"/>
      <c r="I548" s="116"/>
      <c r="J548" s="116"/>
      <c r="K548" s="116"/>
      <c r="L548" s="116"/>
    </row>
    <row r="549" spans="2:12">
      <c r="B549" s="128">
        <v>42993</v>
      </c>
      <c r="C549" s="199">
        <v>49.64</v>
      </c>
      <c r="D549" s="211" t="s">
        <v>1546</v>
      </c>
      <c r="G549" s="217"/>
      <c r="H549" s="216"/>
      <c r="I549" s="116"/>
      <c r="J549" s="116"/>
      <c r="K549" s="116"/>
      <c r="L549" s="116"/>
    </row>
    <row r="550" spans="2:12">
      <c r="B550" s="128">
        <v>42993</v>
      </c>
      <c r="C550" s="199">
        <v>101.75</v>
      </c>
      <c r="D550" s="211" t="s">
        <v>1547</v>
      </c>
      <c r="G550" s="217"/>
      <c r="H550" s="216"/>
      <c r="I550" s="116"/>
      <c r="J550" s="116"/>
      <c r="K550" s="116"/>
      <c r="L550" s="116"/>
    </row>
    <row r="551" spans="2:12">
      <c r="B551" s="128">
        <v>42993</v>
      </c>
      <c r="C551" s="199">
        <v>1.98</v>
      </c>
      <c r="D551" s="211" t="s">
        <v>1548</v>
      </c>
      <c r="G551" s="217"/>
      <c r="H551" s="216"/>
      <c r="I551" s="116"/>
      <c r="J551" s="116"/>
      <c r="K551" s="116"/>
      <c r="L551" s="116"/>
    </row>
    <row r="552" spans="2:12">
      <c r="B552" s="128">
        <v>42993</v>
      </c>
      <c r="C552" s="199">
        <v>3.65</v>
      </c>
      <c r="D552" s="211" t="s">
        <v>1549</v>
      </c>
      <c r="G552" s="217"/>
      <c r="H552" s="216"/>
      <c r="I552" s="116"/>
      <c r="J552" s="116"/>
      <c r="K552" s="116"/>
      <c r="L552" s="116"/>
    </row>
    <row r="553" spans="2:12">
      <c r="B553" s="128">
        <v>42993</v>
      </c>
      <c r="C553" s="199">
        <v>16.279999999999998</v>
      </c>
      <c r="D553" s="211" t="s">
        <v>1550</v>
      </c>
      <c r="G553" s="217"/>
      <c r="H553" s="216"/>
      <c r="I553" s="116"/>
      <c r="J553" s="116"/>
      <c r="K553" s="116"/>
      <c r="L553" s="116"/>
    </row>
    <row r="554" spans="2:12">
      <c r="B554" s="128">
        <v>42993</v>
      </c>
      <c r="C554" s="199">
        <v>281.19</v>
      </c>
      <c r="D554" s="211" t="s">
        <v>1551</v>
      </c>
      <c r="G554" s="217"/>
      <c r="H554" s="216"/>
      <c r="I554" s="116"/>
      <c r="J554" s="116"/>
      <c r="K554" s="116"/>
      <c r="L554" s="116"/>
    </row>
    <row r="555" spans="2:12">
      <c r="B555" s="128">
        <v>42993</v>
      </c>
      <c r="C555" s="199">
        <v>33.74</v>
      </c>
      <c r="D555" s="211" t="s">
        <v>1552</v>
      </c>
      <c r="G555" s="217"/>
      <c r="H555" s="216"/>
      <c r="I555" s="116"/>
      <c r="J555" s="116"/>
      <c r="K555" s="116"/>
      <c r="L555" s="116"/>
    </row>
    <row r="556" spans="2:12">
      <c r="B556" s="128">
        <v>42993</v>
      </c>
      <c r="C556" s="199">
        <v>27.37</v>
      </c>
      <c r="D556" s="211" t="s">
        <v>1553</v>
      </c>
      <c r="G556" s="217"/>
      <c r="H556" s="216"/>
      <c r="I556" s="116"/>
      <c r="J556" s="116"/>
      <c r="K556" s="116"/>
      <c r="L556" s="116"/>
    </row>
    <row r="557" spans="2:12">
      <c r="B557" s="128">
        <v>42993</v>
      </c>
      <c r="C557" s="199">
        <v>32.65</v>
      </c>
      <c r="D557" s="211" t="s">
        <v>1554</v>
      </c>
      <c r="G557" s="217"/>
      <c r="H557" s="216"/>
      <c r="I557" s="116"/>
      <c r="J557" s="116"/>
      <c r="K557" s="116"/>
      <c r="L557" s="116"/>
    </row>
    <row r="558" spans="2:12">
      <c r="B558" s="128">
        <v>42993</v>
      </c>
      <c r="C558" s="199">
        <v>6.74</v>
      </c>
      <c r="D558" s="211" t="s">
        <v>1555</v>
      </c>
      <c r="G558" s="217"/>
      <c r="H558" s="216"/>
      <c r="I558" s="116"/>
      <c r="J558" s="116"/>
      <c r="K558" s="116"/>
      <c r="L558" s="116"/>
    </row>
    <row r="559" spans="2:12">
      <c r="B559" s="128">
        <v>42993</v>
      </c>
      <c r="C559" s="199">
        <v>64.169999999999987</v>
      </c>
      <c r="D559" s="211" t="s">
        <v>1556</v>
      </c>
      <c r="G559" s="217"/>
      <c r="H559" s="216"/>
      <c r="I559" s="116"/>
      <c r="J559" s="116"/>
      <c r="K559" s="116"/>
      <c r="L559" s="116"/>
    </row>
    <row r="560" spans="2:12">
      <c r="B560" s="128">
        <v>42993</v>
      </c>
      <c r="C560" s="199">
        <v>5.45</v>
      </c>
      <c r="D560" s="211" t="s">
        <v>1557</v>
      </c>
      <c r="G560" s="217"/>
      <c r="H560" s="216"/>
      <c r="I560" s="116"/>
      <c r="J560" s="116"/>
      <c r="K560" s="116"/>
      <c r="L560" s="116"/>
    </row>
    <row r="561" spans="2:12">
      <c r="B561" s="128">
        <v>42993</v>
      </c>
      <c r="C561" s="199">
        <v>0.7</v>
      </c>
      <c r="D561" s="211" t="s">
        <v>963</v>
      </c>
      <c r="G561" s="217"/>
      <c r="H561" s="216"/>
      <c r="I561" s="116"/>
      <c r="J561" s="116"/>
      <c r="K561" s="116"/>
      <c r="L561" s="116"/>
    </row>
    <row r="562" spans="2:12">
      <c r="B562" s="128">
        <v>42993</v>
      </c>
      <c r="C562" s="199">
        <v>12.350000000000001</v>
      </c>
      <c r="D562" s="211" t="s">
        <v>1558</v>
      </c>
      <c r="G562" s="217"/>
      <c r="H562" s="216"/>
      <c r="I562" s="116"/>
      <c r="J562" s="116"/>
      <c r="K562" s="116"/>
      <c r="L562" s="116"/>
    </row>
    <row r="563" spans="2:12">
      <c r="B563" s="128">
        <v>42993</v>
      </c>
      <c r="C563" s="199">
        <v>34.339999999999996</v>
      </c>
      <c r="D563" s="211" t="s">
        <v>1559</v>
      </c>
      <c r="G563" s="217"/>
      <c r="H563" s="216"/>
      <c r="I563" s="116"/>
      <c r="J563" s="116"/>
      <c r="K563" s="116"/>
      <c r="L563" s="116"/>
    </row>
    <row r="564" spans="2:12">
      <c r="B564" s="128">
        <v>42993</v>
      </c>
      <c r="C564" s="199">
        <v>8.4500000000000011</v>
      </c>
      <c r="D564" s="211" t="s">
        <v>1560</v>
      </c>
      <c r="G564" s="217"/>
      <c r="H564" s="216"/>
      <c r="I564" s="116"/>
      <c r="J564" s="116"/>
      <c r="K564" s="116"/>
      <c r="L564" s="116"/>
    </row>
    <row r="565" spans="2:12">
      <c r="B565" s="128">
        <v>42993</v>
      </c>
      <c r="C565" s="199">
        <v>0.39</v>
      </c>
      <c r="D565" s="211" t="s">
        <v>1561</v>
      </c>
      <c r="G565" s="217"/>
      <c r="H565" s="216"/>
      <c r="I565" s="116"/>
      <c r="J565" s="116"/>
      <c r="K565" s="116"/>
      <c r="L565" s="116"/>
    </row>
    <row r="566" spans="2:12">
      <c r="B566" s="128">
        <v>42993</v>
      </c>
      <c r="C566" s="199">
        <v>29.310000000000002</v>
      </c>
      <c r="D566" s="211" t="s">
        <v>1562</v>
      </c>
      <c r="G566" s="217"/>
      <c r="H566" s="216"/>
      <c r="I566" s="116"/>
      <c r="J566" s="116"/>
      <c r="K566" s="116"/>
      <c r="L566" s="116"/>
    </row>
    <row r="567" spans="2:12">
      <c r="B567" s="128">
        <v>42993</v>
      </c>
      <c r="C567" s="199">
        <v>15.82</v>
      </c>
      <c r="D567" s="211" t="s">
        <v>1563</v>
      </c>
      <c r="G567" s="217"/>
      <c r="H567" s="216"/>
      <c r="I567" s="116"/>
      <c r="J567" s="116"/>
      <c r="K567" s="116"/>
      <c r="L567" s="116"/>
    </row>
    <row r="568" spans="2:12">
      <c r="B568" s="128">
        <v>42993</v>
      </c>
      <c r="C568" s="199">
        <v>8.370000000000001</v>
      </c>
      <c r="D568" s="211" t="s">
        <v>1564</v>
      </c>
      <c r="G568" s="217"/>
      <c r="H568" s="216"/>
      <c r="I568" s="116"/>
      <c r="J568" s="116"/>
      <c r="K568" s="116"/>
      <c r="L568" s="116"/>
    </row>
    <row r="569" spans="2:12">
      <c r="B569" s="128">
        <v>42993</v>
      </c>
      <c r="C569" s="199">
        <v>17.07</v>
      </c>
      <c r="D569" s="211" t="s">
        <v>1565</v>
      </c>
      <c r="G569" s="217"/>
      <c r="H569" s="216"/>
      <c r="I569" s="116"/>
      <c r="J569" s="116"/>
      <c r="K569" s="116"/>
      <c r="L569" s="116"/>
    </row>
    <row r="570" spans="2:12">
      <c r="B570" s="128">
        <v>42993</v>
      </c>
      <c r="C570" s="199">
        <v>2.8499999999999996</v>
      </c>
      <c r="D570" s="211" t="s">
        <v>1566</v>
      </c>
      <c r="G570" s="217"/>
      <c r="H570" s="216"/>
      <c r="I570" s="116"/>
      <c r="J570" s="116"/>
      <c r="K570" s="116"/>
      <c r="L570" s="116"/>
    </row>
    <row r="571" spans="2:12">
      <c r="B571" s="128">
        <v>42993</v>
      </c>
      <c r="C571" s="199">
        <v>128.22999999999999</v>
      </c>
      <c r="D571" s="211" t="s">
        <v>1567</v>
      </c>
      <c r="G571" s="217"/>
      <c r="H571" s="216"/>
      <c r="I571" s="116"/>
      <c r="J571" s="116"/>
      <c r="K571" s="116"/>
      <c r="L571" s="116"/>
    </row>
    <row r="572" spans="2:12">
      <c r="B572" s="128">
        <v>42993</v>
      </c>
      <c r="C572" s="199">
        <v>28.18</v>
      </c>
      <c r="D572" s="211" t="s">
        <v>1568</v>
      </c>
      <c r="G572" s="217"/>
      <c r="H572" s="216"/>
      <c r="I572" s="116"/>
      <c r="J572" s="116"/>
      <c r="K572" s="116"/>
      <c r="L572" s="116"/>
    </row>
    <row r="573" spans="2:12">
      <c r="B573" s="128">
        <v>42993</v>
      </c>
      <c r="C573" s="199">
        <v>20.53</v>
      </c>
      <c r="D573" s="211" t="s">
        <v>1569</v>
      </c>
      <c r="G573" s="217"/>
      <c r="H573" s="216"/>
      <c r="I573" s="116"/>
      <c r="J573" s="116"/>
      <c r="K573" s="116"/>
      <c r="L573" s="116"/>
    </row>
    <row r="574" spans="2:12">
      <c r="B574" s="128">
        <v>42993</v>
      </c>
      <c r="C574" s="199">
        <v>56.790000000000006</v>
      </c>
      <c r="D574" s="211" t="s">
        <v>1570</v>
      </c>
      <c r="G574" s="217"/>
      <c r="H574" s="216"/>
      <c r="I574" s="116"/>
      <c r="J574" s="116"/>
      <c r="K574" s="116"/>
      <c r="L574" s="116"/>
    </row>
    <row r="575" spans="2:12">
      <c r="B575" s="128">
        <v>42993</v>
      </c>
      <c r="C575" s="199">
        <v>21.310000000000002</v>
      </c>
      <c r="D575" s="211" t="s">
        <v>1571</v>
      </c>
      <c r="G575" s="217"/>
      <c r="H575" s="216"/>
      <c r="I575" s="116"/>
      <c r="J575" s="116"/>
      <c r="K575" s="116"/>
      <c r="L575" s="116"/>
    </row>
    <row r="576" spans="2:12">
      <c r="B576" s="128">
        <v>42993</v>
      </c>
      <c r="C576" s="199">
        <v>30.939999999999998</v>
      </c>
      <c r="D576" s="211" t="s">
        <v>1572</v>
      </c>
      <c r="G576" s="217"/>
      <c r="H576" s="216"/>
      <c r="I576" s="116"/>
      <c r="J576" s="116"/>
      <c r="K576" s="116"/>
      <c r="L576" s="116"/>
    </row>
    <row r="577" spans="2:12">
      <c r="B577" s="128">
        <v>42993</v>
      </c>
      <c r="C577" s="199">
        <v>476.33</v>
      </c>
      <c r="D577" s="211" t="s">
        <v>1573</v>
      </c>
      <c r="G577" s="217"/>
      <c r="H577" s="216"/>
      <c r="I577" s="116"/>
      <c r="J577" s="116"/>
      <c r="K577" s="116"/>
      <c r="L577" s="116"/>
    </row>
    <row r="578" spans="2:12">
      <c r="B578" s="128">
        <v>42993</v>
      </c>
      <c r="C578" s="199">
        <v>11.46</v>
      </c>
      <c r="D578" s="211" t="s">
        <v>1574</v>
      </c>
      <c r="G578" s="217"/>
      <c r="H578" s="216"/>
      <c r="I578" s="116"/>
      <c r="J578" s="116"/>
      <c r="K578" s="116"/>
      <c r="L578" s="116"/>
    </row>
    <row r="579" spans="2:12">
      <c r="B579" s="128">
        <v>42993</v>
      </c>
      <c r="C579" s="199">
        <v>56.120000000000005</v>
      </c>
      <c r="D579" s="211" t="s">
        <v>1575</v>
      </c>
      <c r="G579" s="217"/>
      <c r="H579" s="216"/>
      <c r="I579" s="116"/>
      <c r="J579" s="116"/>
      <c r="K579" s="116"/>
      <c r="L579" s="116"/>
    </row>
    <row r="580" spans="2:12">
      <c r="B580" s="128">
        <v>42993</v>
      </c>
      <c r="C580" s="199">
        <v>267.70999999999998</v>
      </c>
      <c r="D580" s="211" t="s">
        <v>1576</v>
      </c>
      <c r="G580" s="217"/>
      <c r="H580" s="216"/>
      <c r="I580" s="116"/>
      <c r="J580" s="116"/>
      <c r="K580" s="116"/>
      <c r="L580" s="116"/>
    </row>
    <row r="581" spans="2:12">
      <c r="B581" s="128">
        <v>42993</v>
      </c>
      <c r="C581" s="199">
        <v>5.24</v>
      </c>
      <c r="D581" s="211" t="s">
        <v>1577</v>
      </c>
      <c r="G581" s="217"/>
      <c r="H581" s="216"/>
      <c r="I581" s="116"/>
      <c r="J581" s="116"/>
      <c r="K581" s="116"/>
      <c r="L581" s="116"/>
    </row>
    <row r="582" spans="2:12">
      <c r="B582" s="128">
        <v>42993</v>
      </c>
      <c r="C582" s="199">
        <v>9.129999999999999</v>
      </c>
      <c r="D582" s="211" t="s">
        <v>1578</v>
      </c>
      <c r="G582" s="217"/>
      <c r="H582" s="216"/>
      <c r="I582" s="116"/>
      <c r="J582" s="116"/>
      <c r="K582" s="116"/>
      <c r="L582" s="116"/>
    </row>
    <row r="583" spans="2:12">
      <c r="B583" s="128">
        <v>42993</v>
      </c>
      <c r="C583" s="199">
        <v>13.61</v>
      </c>
      <c r="D583" s="211" t="s">
        <v>1579</v>
      </c>
      <c r="G583" s="217"/>
      <c r="H583" s="216"/>
      <c r="I583" s="116"/>
      <c r="J583" s="116"/>
      <c r="K583" s="116"/>
      <c r="L583" s="116"/>
    </row>
    <row r="584" spans="2:12">
      <c r="B584" s="128">
        <v>42993</v>
      </c>
      <c r="C584" s="199">
        <v>28.51</v>
      </c>
      <c r="D584" s="211" t="s">
        <v>1580</v>
      </c>
      <c r="G584" s="217"/>
      <c r="H584" s="216"/>
      <c r="I584" s="116"/>
      <c r="J584" s="116"/>
      <c r="K584" s="116"/>
      <c r="L584" s="116"/>
    </row>
    <row r="585" spans="2:12">
      <c r="B585" s="128">
        <v>42993</v>
      </c>
      <c r="C585" s="199">
        <v>6.38</v>
      </c>
      <c r="D585" s="211" t="s">
        <v>1581</v>
      </c>
      <c r="G585" s="217"/>
      <c r="H585" s="216"/>
      <c r="I585" s="116"/>
      <c r="J585" s="116"/>
      <c r="K585" s="116"/>
      <c r="L585" s="116"/>
    </row>
    <row r="586" spans="2:12">
      <c r="B586" s="128">
        <v>42993</v>
      </c>
      <c r="C586" s="199">
        <v>27.1</v>
      </c>
      <c r="D586" s="211" t="s">
        <v>1582</v>
      </c>
      <c r="G586" s="217"/>
      <c r="H586" s="216"/>
      <c r="I586" s="116"/>
      <c r="J586" s="116"/>
      <c r="K586" s="116"/>
      <c r="L586" s="116"/>
    </row>
    <row r="587" spans="2:12">
      <c r="B587" s="128">
        <v>42993</v>
      </c>
      <c r="C587" s="199">
        <v>59.720000000000006</v>
      </c>
      <c r="D587" s="211" t="s">
        <v>1583</v>
      </c>
      <c r="G587" s="217"/>
      <c r="H587" s="216"/>
      <c r="I587" s="116"/>
      <c r="J587" s="116"/>
      <c r="K587" s="116"/>
      <c r="L587" s="116"/>
    </row>
    <row r="588" spans="2:12">
      <c r="B588" s="128">
        <v>42993</v>
      </c>
      <c r="C588" s="199">
        <v>1.07</v>
      </c>
      <c r="D588" s="211" t="s">
        <v>1584</v>
      </c>
      <c r="G588" s="217"/>
      <c r="H588" s="216"/>
      <c r="I588" s="116"/>
      <c r="J588" s="116"/>
      <c r="K588" s="116"/>
      <c r="L588" s="116"/>
    </row>
    <row r="589" spans="2:12">
      <c r="B589" s="128">
        <v>42993</v>
      </c>
      <c r="C589" s="199">
        <v>3.09</v>
      </c>
      <c r="D589" s="211" t="s">
        <v>1585</v>
      </c>
      <c r="G589" s="217"/>
      <c r="H589" s="216"/>
      <c r="I589" s="116"/>
      <c r="J589" s="116"/>
      <c r="K589" s="116"/>
      <c r="L589" s="116"/>
    </row>
    <row r="590" spans="2:12">
      <c r="B590" s="128">
        <v>42993</v>
      </c>
      <c r="C590" s="199">
        <v>14.17</v>
      </c>
      <c r="D590" s="211" t="s">
        <v>1586</v>
      </c>
      <c r="G590" s="217"/>
      <c r="H590" s="216"/>
      <c r="I590" s="116"/>
      <c r="J590" s="116"/>
      <c r="K590" s="116"/>
      <c r="L590" s="116"/>
    </row>
    <row r="591" spans="2:12">
      <c r="B591" s="128">
        <v>42993</v>
      </c>
      <c r="C591" s="199">
        <v>32.849999999999994</v>
      </c>
      <c r="D591" s="211" t="s">
        <v>1587</v>
      </c>
      <c r="G591" s="217"/>
      <c r="H591" s="216"/>
      <c r="I591" s="116"/>
      <c r="J591" s="116"/>
      <c r="K591" s="116"/>
      <c r="L591" s="116"/>
    </row>
    <row r="592" spans="2:12">
      <c r="B592" s="128">
        <v>42993</v>
      </c>
      <c r="C592" s="199">
        <v>10.199999999999999</v>
      </c>
      <c r="D592" s="211" t="s">
        <v>1588</v>
      </c>
      <c r="G592" s="217"/>
      <c r="H592" s="216"/>
      <c r="I592" s="116"/>
      <c r="J592" s="116"/>
      <c r="K592" s="116"/>
      <c r="L592" s="116"/>
    </row>
    <row r="593" spans="2:12">
      <c r="B593" s="128">
        <v>42993</v>
      </c>
      <c r="C593" s="199">
        <v>0.05</v>
      </c>
      <c r="D593" s="211" t="s">
        <v>1589</v>
      </c>
      <c r="G593" s="217"/>
      <c r="H593" s="216"/>
      <c r="I593" s="116"/>
      <c r="J593" s="116"/>
      <c r="K593" s="116"/>
      <c r="L593" s="116"/>
    </row>
    <row r="594" spans="2:12">
      <c r="B594" s="128">
        <v>42993</v>
      </c>
      <c r="C594" s="199">
        <v>1.95</v>
      </c>
      <c r="D594" s="211" t="s">
        <v>1590</v>
      </c>
      <c r="G594" s="217"/>
      <c r="H594" s="216"/>
      <c r="I594" s="116"/>
      <c r="J594" s="116"/>
      <c r="K594" s="116"/>
      <c r="L594" s="116"/>
    </row>
    <row r="595" spans="2:12">
      <c r="B595" s="128">
        <v>42993</v>
      </c>
      <c r="C595" s="199">
        <v>9.0399999999999991</v>
      </c>
      <c r="D595" s="211" t="s">
        <v>1591</v>
      </c>
      <c r="G595" s="217"/>
      <c r="H595" s="216"/>
      <c r="I595" s="116"/>
      <c r="J595" s="116"/>
      <c r="K595" s="116"/>
      <c r="L595" s="116"/>
    </row>
    <row r="596" spans="2:12">
      <c r="B596" s="128">
        <v>42993</v>
      </c>
      <c r="C596" s="199">
        <v>19.72</v>
      </c>
      <c r="D596" s="211" t="s">
        <v>1592</v>
      </c>
      <c r="G596" s="217"/>
      <c r="H596" s="216"/>
      <c r="I596" s="116"/>
      <c r="J596" s="116"/>
      <c r="K596" s="116"/>
      <c r="L596" s="116"/>
    </row>
    <row r="597" spans="2:12">
      <c r="B597" s="128">
        <v>42993</v>
      </c>
      <c r="C597" s="199">
        <v>8.1</v>
      </c>
      <c r="D597" s="211" t="s">
        <v>1427</v>
      </c>
      <c r="G597" s="217"/>
      <c r="H597" s="216"/>
      <c r="I597" s="116"/>
      <c r="J597" s="116"/>
      <c r="K597" s="116"/>
      <c r="L597" s="116"/>
    </row>
    <row r="598" spans="2:12">
      <c r="B598" s="128">
        <v>42993</v>
      </c>
      <c r="C598" s="199">
        <v>2.4899999999999998</v>
      </c>
      <c r="D598" s="211" t="s">
        <v>1593</v>
      </c>
      <c r="G598" s="217"/>
      <c r="H598" s="216"/>
      <c r="I598" s="116"/>
      <c r="J598" s="116"/>
      <c r="K598" s="116"/>
      <c r="L598" s="116"/>
    </row>
    <row r="599" spans="2:12">
      <c r="B599" s="128">
        <v>42993</v>
      </c>
      <c r="C599" s="199">
        <v>64.61</v>
      </c>
      <c r="D599" s="211" t="s">
        <v>1594</v>
      </c>
      <c r="G599" s="217"/>
      <c r="H599" s="216"/>
      <c r="I599" s="116"/>
      <c r="J599" s="116"/>
      <c r="K599" s="116"/>
      <c r="L599" s="116"/>
    </row>
    <row r="600" spans="2:12">
      <c r="B600" s="128">
        <v>42993</v>
      </c>
      <c r="C600" s="199">
        <v>8.8000000000000007</v>
      </c>
      <c r="D600" s="211" t="s">
        <v>1595</v>
      </c>
      <c r="G600" s="217"/>
      <c r="H600" s="216"/>
      <c r="I600" s="116"/>
      <c r="J600" s="116"/>
      <c r="K600" s="116"/>
      <c r="L600" s="116"/>
    </row>
    <row r="601" spans="2:12">
      <c r="B601" s="128">
        <v>42993</v>
      </c>
      <c r="C601" s="199">
        <v>7.63</v>
      </c>
      <c r="D601" s="211" t="s">
        <v>1596</v>
      </c>
      <c r="G601" s="217"/>
      <c r="H601" s="216"/>
      <c r="I601" s="116"/>
      <c r="J601" s="116"/>
      <c r="K601" s="116"/>
      <c r="L601" s="116"/>
    </row>
    <row r="602" spans="2:12">
      <c r="B602" s="128">
        <v>42993</v>
      </c>
      <c r="C602" s="199">
        <v>52.230000000000004</v>
      </c>
      <c r="D602" s="211" t="s">
        <v>1597</v>
      </c>
      <c r="G602" s="217"/>
      <c r="H602" s="216"/>
      <c r="I602" s="116"/>
      <c r="J602" s="116"/>
      <c r="K602" s="116"/>
      <c r="L602" s="116"/>
    </row>
    <row r="603" spans="2:12">
      <c r="B603" s="128">
        <v>42993</v>
      </c>
      <c r="C603" s="199">
        <v>11.54</v>
      </c>
      <c r="D603" s="211" t="s">
        <v>1598</v>
      </c>
      <c r="G603" s="217"/>
      <c r="H603" s="216"/>
      <c r="I603" s="116"/>
      <c r="J603" s="116"/>
      <c r="K603" s="116"/>
      <c r="L603" s="116"/>
    </row>
    <row r="604" spans="2:12">
      <c r="B604" s="128">
        <v>42993</v>
      </c>
      <c r="C604" s="199">
        <v>2.29</v>
      </c>
      <c r="D604" s="211" t="s">
        <v>1599</v>
      </c>
      <c r="G604" s="217"/>
      <c r="H604" s="216"/>
      <c r="I604" s="116"/>
      <c r="J604" s="116"/>
      <c r="K604" s="116"/>
      <c r="L604" s="116"/>
    </row>
    <row r="605" spans="2:12">
      <c r="B605" s="128">
        <v>42993</v>
      </c>
      <c r="C605" s="199">
        <v>11.55</v>
      </c>
      <c r="D605" s="211" t="s">
        <v>1600</v>
      </c>
      <c r="G605" s="217"/>
      <c r="H605" s="216"/>
      <c r="I605" s="116"/>
      <c r="J605" s="116"/>
      <c r="K605" s="116"/>
      <c r="L605" s="116"/>
    </row>
    <row r="606" spans="2:12">
      <c r="B606" s="128">
        <v>42993</v>
      </c>
      <c r="C606" s="199">
        <v>6.85</v>
      </c>
      <c r="D606" s="211" t="s">
        <v>1601</v>
      </c>
      <c r="G606" s="217"/>
      <c r="H606" s="216"/>
      <c r="I606" s="116"/>
      <c r="J606" s="116"/>
      <c r="K606" s="116"/>
      <c r="L606" s="116"/>
    </row>
    <row r="607" spans="2:12">
      <c r="B607" s="128">
        <v>42993</v>
      </c>
      <c r="C607" s="199">
        <v>8.6999999999999993</v>
      </c>
      <c r="D607" s="211" t="s">
        <v>1602</v>
      </c>
      <c r="G607" s="217"/>
      <c r="H607" s="216"/>
      <c r="I607" s="116"/>
      <c r="J607" s="116"/>
      <c r="K607" s="116"/>
      <c r="L607" s="116"/>
    </row>
    <row r="608" spans="2:12">
      <c r="B608" s="128">
        <v>42993</v>
      </c>
      <c r="C608" s="199">
        <v>11.62</v>
      </c>
      <c r="D608" s="211" t="s">
        <v>1603</v>
      </c>
      <c r="G608" s="217"/>
      <c r="H608" s="216"/>
      <c r="I608" s="116"/>
      <c r="J608" s="116"/>
      <c r="K608" s="116"/>
      <c r="L608" s="116"/>
    </row>
    <row r="609" spans="2:12">
      <c r="B609" s="128">
        <v>42993</v>
      </c>
      <c r="C609" s="199">
        <v>9.19</v>
      </c>
      <c r="D609" s="211" t="s">
        <v>1604</v>
      </c>
      <c r="G609" s="217"/>
      <c r="H609" s="216"/>
      <c r="I609" s="116"/>
      <c r="J609" s="116"/>
      <c r="K609" s="116"/>
      <c r="L609" s="116"/>
    </row>
    <row r="610" spans="2:12">
      <c r="B610" s="128">
        <v>42993</v>
      </c>
      <c r="C610" s="199">
        <v>50.91</v>
      </c>
      <c r="D610" s="211" t="s">
        <v>1605</v>
      </c>
      <c r="G610" s="217"/>
      <c r="H610" s="216"/>
      <c r="I610" s="116"/>
      <c r="J610" s="116"/>
      <c r="K610" s="116"/>
      <c r="L610" s="116"/>
    </row>
    <row r="611" spans="2:12">
      <c r="B611" s="128">
        <v>42993</v>
      </c>
      <c r="C611" s="199">
        <v>18.579999999999998</v>
      </c>
      <c r="D611" s="211" t="s">
        <v>1606</v>
      </c>
      <c r="G611" s="217"/>
      <c r="H611" s="216"/>
      <c r="I611" s="116"/>
      <c r="J611" s="116"/>
      <c r="K611" s="116"/>
      <c r="L611" s="116"/>
    </row>
    <row r="612" spans="2:12">
      <c r="B612" s="128">
        <v>42993</v>
      </c>
      <c r="C612" s="199">
        <v>19.690000000000001</v>
      </c>
      <c r="D612" s="211" t="s">
        <v>1607</v>
      </c>
      <c r="G612" s="217"/>
      <c r="H612" s="216"/>
      <c r="I612" s="116"/>
      <c r="J612" s="116"/>
      <c r="K612" s="116"/>
      <c r="L612" s="116"/>
    </row>
    <row r="613" spans="2:12">
      <c r="B613" s="128">
        <v>42993</v>
      </c>
      <c r="C613" s="199">
        <v>16.310000000000002</v>
      </c>
      <c r="D613" s="211" t="s">
        <v>1608</v>
      </c>
      <c r="G613" s="217"/>
      <c r="H613" s="216"/>
      <c r="I613" s="116"/>
      <c r="J613" s="116"/>
      <c r="K613" s="116"/>
      <c r="L613" s="116"/>
    </row>
    <row r="614" spans="2:12">
      <c r="B614" s="128">
        <v>42993</v>
      </c>
      <c r="C614" s="199">
        <v>13.739999999999998</v>
      </c>
      <c r="D614" s="211" t="s">
        <v>1609</v>
      </c>
      <c r="G614" s="217"/>
      <c r="H614" s="216"/>
      <c r="I614" s="116"/>
      <c r="J614" s="116"/>
      <c r="K614" s="116"/>
      <c r="L614" s="116"/>
    </row>
    <row r="615" spans="2:12">
      <c r="B615" s="128">
        <v>42993</v>
      </c>
      <c r="C615" s="199">
        <v>80.86</v>
      </c>
      <c r="D615" s="211" t="s">
        <v>1610</v>
      </c>
      <c r="G615" s="217"/>
      <c r="H615" s="216"/>
      <c r="I615" s="116"/>
      <c r="J615" s="116"/>
      <c r="K615" s="116"/>
      <c r="L615" s="116"/>
    </row>
    <row r="616" spans="2:12">
      <c r="B616" s="128">
        <v>42993</v>
      </c>
      <c r="C616" s="199">
        <v>11.05</v>
      </c>
      <c r="D616" s="211" t="s">
        <v>1611</v>
      </c>
      <c r="G616" s="217"/>
      <c r="H616" s="216"/>
      <c r="I616" s="116"/>
      <c r="J616" s="116"/>
      <c r="K616" s="116"/>
      <c r="L616" s="116"/>
    </row>
    <row r="617" spans="2:12">
      <c r="B617" s="128">
        <v>42993</v>
      </c>
      <c r="C617" s="199">
        <v>11.08</v>
      </c>
      <c r="D617" s="211" t="s">
        <v>1612</v>
      </c>
      <c r="G617" s="217"/>
      <c r="H617" s="216"/>
      <c r="I617" s="116"/>
      <c r="J617" s="116"/>
      <c r="K617" s="116"/>
      <c r="L617" s="116"/>
    </row>
    <row r="618" spans="2:12">
      <c r="B618" s="128">
        <v>42993</v>
      </c>
      <c r="C618" s="199">
        <v>1.22</v>
      </c>
      <c r="D618" s="211" t="s">
        <v>1613</v>
      </c>
      <c r="G618" s="217"/>
      <c r="H618" s="216"/>
      <c r="I618" s="116"/>
      <c r="J618" s="116"/>
      <c r="K618" s="116"/>
      <c r="L618" s="116"/>
    </row>
    <row r="619" spans="2:12">
      <c r="B619" s="128">
        <v>42993</v>
      </c>
      <c r="C619" s="199">
        <v>15.38</v>
      </c>
      <c r="D619" s="211" t="s">
        <v>1614</v>
      </c>
      <c r="G619" s="217"/>
      <c r="H619" s="216"/>
      <c r="I619" s="116"/>
      <c r="J619" s="116"/>
      <c r="K619" s="116"/>
      <c r="L619" s="116"/>
    </row>
    <row r="620" spans="2:12">
      <c r="B620" s="128">
        <v>42993</v>
      </c>
      <c r="C620" s="199">
        <v>29.77</v>
      </c>
      <c r="D620" s="211" t="s">
        <v>1615</v>
      </c>
      <c r="G620" s="217"/>
      <c r="H620" s="216"/>
      <c r="I620" s="116"/>
      <c r="J620" s="116"/>
      <c r="K620" s="116"/>
      <c r="L620" s="116"/>
    </row>
    <row r="621" spans="2:12">
      <c r="B621" s="128">
        <v>42993</v>
      </c>
      <c r="C621" s="199">
        <v>71.2</v>
      </c>
      <c r="D621" s="211" t="s">
        <v>1616</v>
      </c>
      <c r="G621" s="217"/>
      <c r="H621" s="216"/>
      <c r="I621" s="116"/>
      <c r="J621" s="116"/>
      <c r="K621" s="116"/>
      <c r="L621" s="116"/>
    </row>
    <row r="622" spans="2:12">
      <c r="B622" s="128">
        <v>42993</v>
      </c>
      <c r="C622" s="199">
        <v>86.910000000000011</v>
      </c>
      <c r="D622" s="211" t="s">
        <v>1617</v>
      </c>
      <c r="G622" s="217"/>
      <c r="H622" s="216"/>
      <c r="I622" s="116"/>
      <c r="J622" s="116"/>
      <c r="K622" s="116"/>
      <c r="L622" s="116"/>
    </row>
    <row r="623" spans="2:12">
      <c r="B623" s="128">
        <v>42993</v>
      </c>
      <c r="C623" s="199">
        <v>21.85</v>
      </c>
      <c r="D623" s="211" t="s">
        <v>1496</v>
      </c>
      <c r="G623" s="217"/>
      <c r="H623" s="216"/>
      <c r="I623" s="116"/>
      <c r="J623" s="116"/>
      <c r="K623" s="116"/>
      <c r="L623" s="116"/>
    </row>
    <row r="624" spans="2:12">
      <c r="B624" s="128">
        <v>42993</v>
      </c>
      <c r="C624" s="199">
        <v>14.32</v>
      </c>
      <c r="D624" s="211" t="s">
        <v>1618</v>
      </c>
      <c r="G624" s="217"/>
      <c r="H624" s="216"/>
      <c r="I624" s="116"/>
      <c r="J624" s="116"/>
      <c r="K624" s="116"/>
      <c r="L624" s="116"/>
    </row>
    <row r="625" spans="2:12">
      <c r="B625" s="128">
        <v>42993</v>
      </c>
      <c r="C625" s="199">
        <v>45.720000000000006</v>
      </c>
      <c r="D625" s="211" t="s">
        <v>1619</v>
      </c>
      <c r="G625" s="217"/>
      <c r="H625" s="216"/>
      <c r="I625" s="116"/>
      <c r="J625" s="116"/>
      <c r="K625" s="116"/>
      <c r="L625" s="116"/>
    </row>
    <row r="626" spans="2:12">
      <c r="B626" s="128">
        <v>42993</v>
      </c>
      <c r="C626" s="199">
        <v>10.46</v>
      </c>
      <c r="D626" s="211" t="s">
        <v>1620</v>
      </c>
      <c r="G626" s="217"/>
      <c r="H626" s="216"/>
      <c r="I626" s="116"/>
      <c r="J626" s="116"/>
      <c r="K626" s="116"/>
      <c r="L626" s="116"/>
    </row>
    <row r="627" spans="2:12">
      <c r="B627" s="128">
        <v>42993</v>
      </c>
      <c r="C627" s="199">
        <v>122.97</v>
      </c>
      <c r="D627" s="211" t="s">
        <v>1621</v>
      </c>
      <c r="G627" s="217"/>
      <c r="H627" s="216"/>
      <c r="I627" s="116"/>
      <c r="J627" s="116"/>
      <c r="K627" s="116"/>
      <c r="L627" s="116"/>
    </row>
    <row r="628" spans="2:12">
      <c r="B628" s="128">
        <v>42993</v>
      </c>
      <c r="C628" s="199">
        <v>132.9</v>
      </c>
      <c r="D628" s="211" t="s">
        <v>1622</v>
      </c>
      <c r="G628" s="217"/>
      <c r="H628" s="216"/>
      <c r="I628" s="116"/>
      <c r="J628" s="116"/>
      <c r="K628" s="116"/>
      <c r="L628" s="116"/>
    </row>
    <row r="629" spans="2:12">
      <c r="B629" s="128">
        <v>42993</v>
      </c>
      <c r="C629" s="199">
        <v>0.36</v>
      </c>
      <c r="D629" s="211" t="s">
        <v>1623</v>
      </c>
      <c r="G629" s="217"/>
      <c r="H629" s="216"/>
      <c r="I629" s="116"/>
      <c r="J629" s="116"/>
      <c r="K629" s="116"/>
      <c r="L629" s="116"/>
    </row>
    <row r="630" spans="2:12">
      <c r="B630" s="128">
        <v>42993</v>
      </c>
      <c r="C630" s="199">
        <v>33.120000000000005</v>
      </c>
      <c r="D630" s="211" t="s">
        <v>1624</v>
      </c>
      <c r="G630" s="217"/>
      <c r="H630" s="216"/>
      <c r="I630" s="116"/>
      <c r="J630" s="116"/>
      <c r="K630" s="116"/>
      <c r="L630" s="116"/>
    </row>
    <row r="631" spans="2:12">
      <c r="B631" s="128">
        <v>42993</v>
      </c>
      <c r="C631" s="199">
        <v>15.78</v>
      </c>
      <c r="D631" s="211" t="s">
        <v>1625</v>
      </c>
      <c r="G631" s="217"/>
      <c r="H631" s="216"/>
      <c r="I631" s="116"/>
      <c r="J631" s="116"/>
      <c r="K631" s="116"/>
      <c r="L631" s="116"/>
    </row>
    <row r="632" spans="2:12">
      <c r="B632" s="128">
        <v>42993</v>
      </c>
      <c r="C632" s="199">
        <v>14.44</v>
      </c>
      <c r="D632" s="211" t="s">
        <v>1167</v>
      </c>
      <c r="G632" s="217"/>
      <c r="H632" s="216"/>
      <c r="I632" s="116"/>
      <c r="J632" s="116"/>
      <c r="K632" s="116"/>
      <c r="L632" s="116"/>
    </row>
    <row r="633" spans="2:12">
      <c r="B633" s="128">
        <v>42993</v>
      </c>
      <c r="C633" s="199">
        <v>1.29</v>
      </c>
      <c r="D633" s="211" t="s">
        <v>1626</v>
      </c>
      <c r="G633" s="217"/>
      <c r="H633" s="216"/>
      <c r="I633" s="116"/>
      <c r="J633" s="116"/>
      <c r="K633" s="116"/>
      <c r="L633" s="116"/>
    </row>
    <row r="634" spans="2:12">
      <c r="B634" s="128">
        <v>42993</v>
      </c>
      <c r="C634" s="199">
        <v>1.86</v>
      </c>
      <c r="D634" s="211" t="s">
        <v>1627</v>
      </c>
      <c r="G634" s="217"/>
      <c r="H634" s="216"/>
      <c r="I634" s="116"/>
      <c r="J634" s="116"/>
      <c r="K634" s="116"/>
      <c r="L634" s="116"/>
    </row>
    <row r="635" spans="2:12">
      <c r="B635" s="128">
        <v>42993</v>
      </c>
      <c r="C635" s="199">
        <v>0.25</v>
      </c>
      <c r="D635" s="211" t="s">
        <v>1628</v>
      </c>
      <c r="G635" s="217"/>
      <c r="H635" s="216"/>
      <c r="I635" s="116"/>
      <c r="J635" s="116"/>
      <c r="K635" s="116"/>
      <c r="L635" s="116"/>
    </row>
    <row r="636" spans="2:12">
      <c r="B636" s="128">
        <v>42993</v>
      </c>
      <c r="C636" s="199">
        <v>18.850000000000001</v>
      </c>
      <c r="D636" s="211" t="s">
        <v>1629</v>
      </c>
      <c r="G636" s="217"/>
      <c r="H636" s="216"/>
      <c r="I636" s="116"/>
      <c r="J636" s="116"/>
      <c r="K636" s="116"/>
      <c r="L636" s="116"/>
    </row>
    <row r="637" spans="2:12">
      <c r="B637" s="128">
        <v>42993</v>
      </c>
      <c r="C637" s="199">
        <v>44.230000000000004</v>
      </c>
      <c r="D637" s="211" t="s">
        <v>1630</v>
      </c>
      <c r="G637" s="217"/>
      <c r="H637" s="216"/>
      <c r="I637" s="116"/>
      <c r="J637" s="116"/>
      <c r="K637" s="116"/>
      <c r="L637" s="116"/>
    </row>
    <row r="638" spans="2:12">
      <c r="B638" s="128">
        <v>42993</v>
      </c>
      <c r="C638" s="199">
        <v>0.69</v>
      </c>
      <c r="D638" s="211" t="s">
        <v>1631</v>
      </c>
      <c r="G638" s="217"/>
      <c r="H638" s="216"/>
      <c r="I638" s="116"/>
      <c r="J638" s="116"/>
      <c r="K638" s="116"/>
      <c r="L638" s="116"/>
    </row>
    <row r="639" spans="2:12">
      <c r="B639" s="128">
        <v>42993</v>
      </c>
      <c r="C639" s="199">
        <v>35.479999999999997</v>
      </c>
      <c r="D639" s="211" t="s">
        <v>1632</v>
      </c>
      <c r="G639" s="217"/>
      <c r="H639" s="216"/>
      <c r="I639" s="116"/>
      <c r="J639" s="116"/>
      <c r="K639" s="116"/>
      <c r="L639" s="116"/>
    </row>
    <row r="640" spans="2:12">
      <c r="B640" s="128">
        <v>42993</v>
      </c>
      <c r="C640" s="199">
        <v>10.11</v>
      </c>
      <c r="D640" s="211" t="s">
        <v>1633</v>
      </c>
      <c r="G640" s="217"/>
      <c r="H640" s="216"/>
      <c r="I640" s="116"/>
      <c r="J640" s="116"/>
      <c r="K640" s="116"/>
      <c r="L640" s="116"/>
    </row>
    <row r="641" spans="2:12">
      <c r="B641" s="128">
        <v>42993</v>
      </c>
      <c r="C641" s="199">
        <v>19.72</v>
      </c>
      <c r="D641" s="211" t="s">
        <v>1634</v>
      </c>
      <c r="G641" s="217"/>
      <c r="H641" s="216"/>
      <c r="I641" s="116"/>
      <c r="J641" s="116"/>
      <c r="K641" s="116"/>
      <c r="L641" s="116"/>
    </row>
    <row r="642" spans="2:12">
      <c r="B642" s="128">
        <v>42993</v>
      </c>
      <c r="C642" s="199">
        <v>12.51</v>
      </c>
      <c r="D642" s="211" t="s">
        <v>1635</v>
      </c>
      <c r="G642" s="217"/>
      <c r="H642" s="216"/>
      <c r="I642" s="116"/>
      <c r="J642" s="116"/>
      <c r="K642" s="116"/>
      <c r="L642" s="116"/>
    </row>
    <row r="643" spans="2:12">
      <c r="B643" s="128">
        <v>42993</v>
      </c>
      <c r="C643" s="199">
        <v>41.760000000000005</v>
      </c>
      <c r="D643" s="211" t="s">
        <v>1636</v>
      </c>
      <c r="G643" s="217"/>
      <c r="H643" s="216"/>
      <c r="I643" s="116"/>
      <c r="J643" s="116"/>
      <c r="K643" s="116"/>
      <c r="L643" s="116"/>
    </row>
    <row r="644" spans="2:12">
      <c r="B644" s="128">
        <v>42993</v>
      </c>
      <c r="C644" s="199">
        <v>0.99</v>
      </c>
      <c r="D644" s="211" t="s">
        <v>1637</v>
      </c>
      <c r="G644" s="217"/>
      <c r="H644" s="216"/>
      <c r="I644" s="116"/>
      <c r="J644" s="116"/>
      <c r="K644" s="116"/>
      <c r="L644" s="116"/>
    </row>
    <row r="645" spans="2:12">
      <c r="B645" s="128">
        <v>42993</v>
      </c>
      <c r="C645" s="199">
        <v>7.87</v>
      </c>
      <c r="D645" s="211" t="s">
        <v>1638</v>
      </c>
      <c r="G645" s="217"/>
      <c r="H645" s="216"/>
      <c r="I645" s="116"/>
      <c r="J645" s="116"/>
      <c r="K645" s="116"/>
      <c r="L645" s="116"/>
    </row>
    <row r="646" spans="2:12">
      <c r="B646" s="128">
        <v>42993</v>
      </c>
      <c r="C646" s="199">
        <v>25.24</v>
      </c>
      <c r="D646" s="211" t="s">
        <v>1639</v>
      </c>
      <c r="G646" s="217"/>
      <c r="H646" s="216"/>
      <c r="I646" s="116"/>
      <c r="J646" s="116"/>
      <c r="K646" s="116"/>
      <c r="L646" s="116"/>
    </row>
    <row r="647" spans="2:12">
      <c r="B647" s="128">
        <v>42993</v>
      </c>
      <c r="C647" s="199">
        <v>85.69</v>
      </c>
      <c r="D647" s="211" t="s">
        <v>1414</v>
      </c>
      <c r="G647" s="217"/>
      <c r="H647" s="216"/>
      <c r="I647" s="116"/>
      <c r="J647" s="116"/>
      <c r="K647" s="116"/>
      <c r="L647" s="116"/>
    </row>
    <row r="648" spans="2:12">
      <c r="B648" s="128">
        <v>42993</v>
      </c>
      <c r="C648" s="199">
        <v>4.3599999999999994</v>
      </c>
      <c r="D648" s="211" t="s">
        <v>1640</v>
      </c>
      <c r="G648" s="217"/>
      <c r="H648" s="216"/>
      <c r="I648" s="116"/>
      <c r="J648" s="116"/>
      <c r="K648" s="116"/>
      <c r="L648" s="116"/>
    </row>
    <row r="649" spans="2:12">
      <c r="B649" s="128">
        <v>42993</v>
      </c>
      <c r="C649" s="199">
        <v>5.79</v>
      </c>
      <c r="D649" s="211" t="s">
        <v>1641</v>
      </c>
      <c r="G649" s="217"/>
      <c r="H649" s="216"/>
      <c r="I649" s="116"/>
      <c r="J649" s="116"/>
      <c r="K649" s="116"/>
      <c r="L649" s="116"/>
    </row>
    <row r="650" spans="2:12">
      <c r="B650" s="128">
        <v>42996</v>
      </c>
      <c r="C650" s="199">
        <v>6.83</v>
      </c>
      <c r="D650" s="211" t="s">
        <v>1642</v>
      </c>
      <c r="G650" s="217"/>
      <c r="H650" s="216"/>
      <c r="I650" s="116"/>
      <c r="J650" s="116"/>
      <c r="K650" s="116"/>
      <c r="L650" s="116"/>
    </row>
    <row r="651" spans="2:12">
      <c r="B651" s="128">
        <v>42996</v>
      </c>
      <c r="C651" s="199">
        <v>9.8000000000000007</v>
      </c>
      <c r="D651" s="211" t="s">
        <v>1029</v>
      </c>
      <c r="G651" s="217"/>
      <c r="H651" s="216"/>
      <c r="I651" s="116"/>
      <c r="J651" s="116"/>
      <c r="K651" s="116"/>
      <c r="L651" s="116"/>
    </row>
    <row r="652" spans="2:12">
      <c r="B652" s="128">
        <v>42996</v>
      </c>
      <c r="C652" s="199">
        <v>7.5</v>
      </c>
      <c r="D652" s="211" t="s">
        <v>1029</v>
      </c>
      <c r="G652" s="217"/>
      <c r="H652" s="216"/>
      <c r="I652" s="116"/>
      <c r="J652" s="116"/>
      <c r="K652" s="116"/>
      <c r="L652" s="116"/>
    </row>
    <row r="653" spans="2:12">
      <c r="B653" s="128">
        <v>42996</v>
      </c>
      <c r="C653" s="199">
        <v>0.03</v>
      </c>
      <c r="D653" s="211" t="s">
        <v>1643</v>
      </c>
      <c r="G653" s="217"/>
      <c r="H653" s="216"/>
      <c r="I653" s="116"/>
      <c r="J653" s="116"/>
      <c r="K653" s="116"/>
      <c r="L653" s="116"/>
    </row>
    <row r="654" spans="2:12">
      <c r="B654" s="128">
        <v>42997</v>
      </c>
      <c r="C654" s="199">
        <v>124</v>
      </c>
      <c r="D654" s="211" t="s">
        <v>1644</v>
      </c>
      <c r="G654" s="217"/>
      <c r="H654" s="216"/>
      <c r="I654" s="116"/>
      <c r="J654" s="116"/>
      <c r="K654" s="116"/>
      <c r="L654" s="116"/>
    </row>
    <row r="655" spans="2:12">
      <c r="B655" s="128">
        <v>42997</v>
      </c>
      <c r="C655" s="199">
        <v>8.8000000000000007</v>
      </c>
      <c r="D655" s="211" t="s">
        <v>1031</v>
      </c>
      <c r="G655" s="217"/>
      <c r="H655" s="216"/>
      <c r="I655" s="116"/>
      <c r="J655" s="116"/>
      <c r="K655" s="116"/>
      <c r="L655" s="116"/>
    </row>
    <row r="656" spans="2:12">
      <c r="B656" s="128">
        <v>42997</v>
      </c>
      <c r="C656" s="199">
        <v>16.279999999999998</v>
      </c>
      <c r="D656" s="211" t="s">
        <v>1030</v>
      </c>
      <c r="G656" s="217"/>
      <c r="H656" s="216"/>
      <c r="I656" s="116"/>
      <c r="J656" s="116"/>
      <c r="K656" s="116"/>
      <c r="L656" s="116"/>
    </row>
    <row r="657" spans="2:12">
      <c r="B657" s="128">
        <v>42998</v>
      </c>
      <c r="C657" s="199">
        <v>6.9</v>
      </c>
      <c r="D657" s="211" t="s">
        <v>1029</v>
      </c>
      <c r="G657" s="217"/>
      <c r="H657" s="216"/>
      <c r="I657" s="116"/>
      <c r="J657" s="116"/>
      <c r="K657" s="116"/>
      <c r="L657" s="116"/>
    </row>
    <row r="658" spans="2:12">
      <c r="B658" s="128">
        <v>42998</v>
      </c>
      <c r="C658" s="199">
        <v>19.8</v>
      </c>
      <c r="D658" s="211" t="s">
        <v>1029</v>
      </c>
      <c r="G658" s="217"/>
      <c r="H658" s="216"/>
      <c r="I658" s="116"/>
      <c r="J658" s="116"/>
      <c r="K658" s="116"/>
      <c r="L658" s="116"/>
    </row>
    <row r="659" spans="2:12">
      <c r="B659" s="128">
        <v>42999</v>
      </c>
      <c r="C659" s="199">
        <v>16.5</v>
      </c>
      <c r="D659" s="211" t="s">
        <v>1645</v>
      </c>
      <c r="G659" s="217"/>
      <c r="H659" s="216"/>
      <c r="I659" s="116"/>
      <c r="J659" s="116"/>
      <c r="K659" s="116"/>
      <c r="L659" s="116"/>
    </row>
    <row r="660" spans="2:12">
      <c r="B660" s="128">
        <v>42999</v>
      </c>
      <c r="C660" s="199">
        <v>52.6</v>
      </c>
      <c r="D660" s="211" t="s">
        <v>1029</v>
      </c>
      <c r="G660" s="217"/>
      <c r="H660" s="216"/>
      <c r="I660" s="116"/>
      <c r="J660" s="116"/>
      <c r="K660" s="116"/>
      <c r="L660" s="116"/>
    </row>
    <row r="661" spans="2:12">
      <c r="B661" s="128">
        <v>42999</v>
      </c>
      <c r="C661" s="199">
        <v>8.4</v>
      </c>
      <c r="D661" s="211" t="s">
        <v>1029</v>
      </c>
      <c r="G661" s="217"/>
      <c r="H661" s="216"/>
      <c r="I661" s="116"/>
      <c r="J661" s="116"/>
      <c r="K661" s="116"/>
      <c r="L661" s="116"/>
    </row>
    <row r="662" spans="2:12">
      <c r="B662" s="128">
        <v>42999</v>
      </c>
      <c r="C662" s="199">
        <v>2.54</v>
      </c>
      <c r="D662" s="211" t="s">
        <v>1030</v>
      </c>
      <c r="G662" s="217"/>
      <c r="H662" s="216"/>
      <c r="I662" s="116"/>
      <c r="J662" s="116"/>
      <c r="K662" s="116"/>
      <c r="L662" s="116"/>
    </row>
    <row r="663" spans="2:12">
      <c r="B663" s="128">
        <v>42999</v>
      </c>
      <c r="C663" s="199">
        <v>0.5</v>
      </c>
      <c r="D663" s="211" t="s">
        <v>1052</v>
      </c>
      <c r="G663" s="217"/>
      <c r="H663" s="216"/>
      <c r="I663" s="116"/>
      <c r="J663" s="116"/>
      <c r="K663" s="116"/>
      <c r="L663" s="116"/>
    </row>
    <row r="664" spans="2:12">
      <c r="B664" s="128">
        <v>43000</v>
      </c>
      <c r="C664" s="199">
        <v>6.3</v>
      </c>
      <c r="D664" s="211" t="s">
        <v>1030</v>
      </c>
      <c r="G664" s="217"/>
      <c r="H664" s="216"/>
      <c r="I664" s="116"/>
      <c r="J664" s="116"/>
      <c r="K664" s="116"/>
      <c r="L664" s="116"/>
    </row>
    <row r="665" spans="2:12">
      <c r="B665" s="128">
        <v>43001</v>
      </c>
      <c r="C665" s="199">
        <v>0.04</v>
      </c>
      <c r="D665" s="211" t="s">
        <v>1031</v>
      </c>
      <c r="G665" s="217"/>
      <c r="H665" s="216"/>
      <c r="I665" s="116"/>
      <c r="J665" s="116"/>
      <c r="K665" s="116"/>
      <c r="L665" s="116"/>
    </row>
    <row r="666" spans="2:12">
      <c r="B666" s="128">
        <v>43000</v>
      </c>
      <c r="C666" s="199">
        <v>0.03</v>
      </c>
      <c r="D666" s="211" t="s">
        <v>1031</v>
      </c>
      <c r="G666" s="217"/>
      <c r="H666" s="216"/>
      <c r="I666" s="116"/>
      <c r="J666" s="116"/>
      <c r="K666" s="116"/>
      <c r="L666" s="116"/>
    </row>
    <row r="667" spans="2:12">
      <c r="B667" s="128">
        <v>43001</v>
      </c>
      <c r="C667" s="199">
        <v>0.02</v>
      </c>
      <c r="D667" s="211" t="s">
        <v>1031</v>
      </c>
      <c r="G667" s="217"/>
      <c r="H667" s="216"/>
      <c r="I667" s="116"/>
      <c r="J667" s="116"/>
      <c r="K667" s="116"/>
      <c r="L667" s="116"/>
    </row>
    <row r="668" spans="2:12">
      <c r="B668" s="128">
        <v>43001</v>
      </c>
      <c r="C668" s="199">
        <v>12.41</v>
      </c>
      <c r="D668" s="211" t="s">
        <v>1030</v>
      </c>
      <c r="G668" s="217"/>
      <c r="H668" s="216"/>
      <c r="I668" s="116"/>
      <c r="J668" s="116"/>
      <c r="K668" s="116"/>
      <c r="L668" s="116"/>
    </row>
    <row r="669" spans="2:12">
      <c r="B669" s="128">
        <v>43001</v>
      </c>
      <c r="C669" s="199">
        <v>6.39</v>
      </c>
      <c r="D669" s="211" t="s">
        <v>852</v>
      </c>
      <c r="G669" s="217"/>
      <c r="H669" s="216"/>
      <c r="I669" s="116"/>
      <c r="J669" s="116"/>
      <c r="K669" s="116"/>
      <c r="L669" s="116"/>
    </row>
    <row r="670" spans="2:12">
      <c r="B670" s="128">
        <v>43001</v>
      </c>
      <c r="C670" s="199">
        <v>0.04</v>
      </c>
      <c r="D670" s="211" t="s">
        <v>1031</v>
      </c>
      <c r="G670" s="217"/>
      <c r="H670" s="216"/>
      <c r="I670" s="116"/>
      <c r="J670" s="116"/>
      <c r="K670" s="116"/>
      <c r="L670" s="116"/>
    </row>
    <row r="671" spans="2:12">
      <c r="B671" s="128">
        <v>43003</v>
      </c>
      <c r="C671" s="199">
        <v>50</v>
      </c>
      <c r="D671" s="211" t="s">
        <v>1029</v>
      </c>
      <c r="G671" s="217"/>
      <c r="H671" s="216"/>
      <c r="I671" s="116"/>
      <c r="J671" s="116"/>
      <c r="K671" s="116"/>
      <c r="L671" s="116"/>
    </row>
    <row r="672" spans="2:12">
      <c r="B672" s="128">
        <v>43003</v>
      </c>
      <c r="C672" s="199">
        <v>4.4000000000000004</v>
      </c>
      <c r="D672" s="211" t="s">
        <v>1029</v>
      </c>
      <c r="G672" s="217"/>
      <c r="H672" s="216"/>
      <c r="I672" s="116"/>
      <c r="J672" s="116"/>
      <c r="K672" s="116"/>
      <c r="L672" s="116"/>
    </row>
    <row r="673" spans="2:12">
      <c r="B673" s="128">
        <v>43003</v>
      </c>
      <c r="C673" s="199">
        <v>8.9500000000000011</v>
      </c>
      <c r="D673" s="211" t="s">
        <v>1030</v>
      </c>
      <c r="G673" s="217"/>
      <c r="H673" s="216"/>
      <c r="I673" s="116"/>
      <c r="J673" s="116"/>
      <c r="K673" s="116"/>
      <c r="L673" s="116"/>
    </row>
    <row r="674" spans="2:12">
      <c r="B674" s="128">
        <v>43003</v>
      </c>
      <c r="C674" s="199">
        <v>11</v>
      </c>
      <c r="D674" s="211" t="s">
        <v>1052</v>
      </c>
      <c r="G674" s="217"/>
      <c r="H674" s="216"/>
      <c r="I674" s="116"/>
      <c r="J674" s="116"/>
      <c r="K674" s="116"/>
      <c r="L674" s="116"/>
    </row>
    <row r="675" spans="2:12">
      <c r="B675" s="128">
        <v>43003</v>
      </c>
      <c r="C675" s="199">
        <v>100</v>
      </c>
      <c r="D675" s="211" t="s">
        <v>1646</v>
      </c>
      <c r="G675" s="217"/>
      <c r="H675" s="216"/>
      <c r="I675" s="116"/>
      <c r="J675" s="116"/>
      <c r="K675" s="116"/>
      <c r="L675" s="116"/>
    </row>
    <row r="676" spans="2:12">
      <c r="B676" s="128">
        <v>43003</v>
      </c>
      <c r="C676" s="199">
        <v>0.29000000000000004</v>
      </c>
      <c r="D676" s="211" t="s">
        <v>1030</v>
      </c>
      <c r="G676" s="217"/>
      <c r="H676" s="216"/>
      <c r="I676" s="116"/>
      <c r="J676" s="116"/>
      <c r="K676" s="116"/>
      <c r="L676" s="116"/>
    </row>
    <row r="677" spans="2:12">
      <c r="B677" s="128">
        <v>43003</v>
      </c>
      <c r="C677" s="199">
        <v>0.21000000000000002</v>
      </c>
      <c r="D677" s="211" t="s">
        <v>1030</v>
      </c>
      <c r="G677" s="217"/>
      <c r="H677" s="216"/>
      <c r="I677" s="116"/>
      <c r="J677" s="116"/>
      <c r="K677" s="116"/>
      <c r="L677" s="116"/>
    </row>
    <row r="678" spans="2:12">
      <c r="B678" s="128">
        <v>43004</v>
      </c>
      <c r="C678" s="199">
        <v>4.0999999999999996</v>
      </c>
      <c r="D678" s="211" t="s">
        <v>1030</v>
      </c>
      <c r="G678" s="217"/>
      <c r="H678" s="216"/>
      <c r="I678" s="116"/>
      <c r="J678" s="116"/>
      <c r="K678" s="116"/>
      <c r="L678" s="116"/>
    </row>
    <row r="679" spans="2:12">
      <c r="B679" s="128">
        <v>43004</v>
      </c>
      <c r="C679" s="199">
        <v>2.02</v>
      </c>
      <c r="D679" s="211" t="s">
        <v>1030</v>
      </c>
      <c r="G679" s="217"/>
      <c r="H679" s="216"/>
      <c r="I679" s="116"/>
      <c r="J679" s="116"/>
      <c r="K679" s="116"/>
      <c r="L679" s="116"/>
    </row>
    <row r="680" spans="2:12">
      <c r="B680" s="128">
        <v>43005</v>
      </c>
      <c r="C680" s="199">
        <v>25.79</v>
      </c>
      <c r="D680" s="211" t="s">
        <v>1030</v>
      </c>
      <c r="G680" s="217"/>
      <c r="H680" s="216"/>
      <c r="I680" s="116"/>
      <c r="J680" s="116"/>
      <c r="K680" s="116"/>
      <c r="L680" s="116"/>
    </row>
    <row r="681" spans="2:12">
      <c r="B681" s="128">
        <v>43005</v>
      </c>
      <c r="C681" s="199">
        <v>70</v>
      </c>
      <c r="D681" s="211" t="s">
        <v>1647</v>
      </c>
      <c r="G681" s="217"/>
      <c r="H681" s="216"/>
      <c r="I681" s="116"/>
      <c r="J681" s="116"/>
      <c r="K681" s="116"/>
      <c r="L681" s="116"/>
    </row>
    <row r="682" spans="2:12">
      <c r="B682" s="128">
        <v>43005</v>
      </c>
      <c r="C682" s="199">
        <v>25.93</v>
      </c>
      <c r="D682" s="211" t="s">
        <v>1648</v>
      </c>
      <c r="G682" s="217"/>
      <c r="H682" s="216"/>
      <c r="I682" s="116"/>
      <c r="J682" s="116"/>
      <c r="K682" s="116"/>
      <c r="L682" s="116"/>
    </row>
    <row r="683" spans="2:12">
      <c r="B683" s="128">
        <v>43005</v>
      </c>
      <c r="C683" s="199">
        <v>11.43</v>
      </c>
      <c r="D683" s="211" t="s">
        <v>1030</v>
      </c>
      <c r="G683" s="217"/>
      <c r="H683" s="216"/>
      <c r="I683" s="116"/>
      <c r="J683" s="116"/>
      <c r="K683" s="116"/>
      <c r="L683" s="116"/>
    </row>
    <row r="684" spans="2:12">
      <c r="B684" s="128">
        <v>43005</v>
      </c>
      <c r="C684" s="199">
        <v>6.03</v>
      </c>
      <c r="D684" s="211" t="s">
        <v>1029</v>
      </c>
      <c r="G684" s="217"/>
      <c r="H684" s="216"/>
      <c r="I684" s="116"/>
      <c r="J684" s="116"/>
      <c r="K684" s="116"/>
      <c r="L684" s="116"/>
    </row>
    <row r="685" spans="2:12">
      <c r="B685" s="128">
        <v>43005</v>
      </c>
      <c r="C685" s="199">
        <v>30</v>
      </c>
      <c r="D685" s="211" t="s">
        <v>1380</v>
      </c>
      <c r="G685" s="216"/>
      <c r="H685" s="216"/>
      <c r="I685" s="116"/>
      <c r="J685" s="116"/>
      <c r="K685" s="116"/>
      <c r="L685" s="116"/>
    </row>
    <row r="686" spans="2:12">
      <c r="B686" s="128">
        <v>43006</v>
      </c>
      <c r="C686" s="199">
        <v>1.1000000000000001</v>
      </c>
      <c r="D686" s="211" t="s">
        <v>1030</v>
      </c>
      <c r="G686" s="216"/>
      <c r="H686" s="216"/>
      <c r="I686" s="116"/>
      <c r="J686" s="116"/>
      <c r="K686" s="116"/>
      <c r="L686" s="116"/>
    </row>
    <row r="687" spans="2:12">
      <c r="B687" s="128">
        <v>43006</v>
      </c>
      <c r="C687" s="199">
        <v>2.0099999999999998</v>
      </c>
      <c r="D687" s="211" t="s">
        <v>1649</v>
      </c>
      <c r="G687" s="216"/>
      <c r="H687" s="216"/>
      <c r="I687" s="116"/>
      <c r="J687" s="116"/>
      <c r="K687" s="116"/>
      <c r="L687" s="116"/>
    </row>
    <row r="688" spans="2:12">
      <c r="B688" s="128">
        <v>43006</v>
      </c>
      <c r="C688" s="199">
        <v>1</v>
      </c>
      <c r="D688" s="211" t="s">
        <v>1030</v>
      </c>
      <c r="G688" s="216"/>
      <c r="H688" s="216"/>
      <c r="I688" s="116"/>
      <c r="J688" s="116"/>
      <c r="K688" s="116"/>
      <c r="L688" s="116"/>
    </row>
    <row r="689" spans="2:28">
      <c r="B689" s="128">
        <v>43006</v>
      </c>
      <c r="C689" s="199">
        <v>0.81</v>
      </c>
      <c r="D689" s="211" t="s">
        <v>1029</v>
      </c>
      <c r="G689" s="216"/>
      <c r="H689" s="216"/>
      <c r="I689" s="116"/>
      <c r="J689" s="116"/>
      <c r="K689" s="116"/>
      <c r="L689" s="116"/>
    </row>
    <row r="690" spans="2:28">
      <c r="B690" s="128">
        <v>43006</v>
      </c>
      <c r="C690" s="199">
        <v>0.26</v>
      </c>
      <c r="D690" s="211" t="s">
        <v>1030</v>
      </c>
      <c r="G690" s="216"/>
      <c r="H690" s="216"/>
      <c r="I690" s="116"/>
      <c r="J690" s="116"/>
      <c r="K690" s="116"/>
      <c r="L690" s="116"/>
    </row>
    <row r="691" spans="2:28">
      <c r="B691" s="128">
        <v>43007</v>
      </c>
      <c r="C691" s="199">
        <v>1.47</v>
      </c>
      <c r="D691" s="211" t="s">
        <v>1030</v>
      </c>
      <c r="G691" s="216"/>
      <c r="H691" s="216"/>
      <c r="I691" s="116"/>
      <c r="J691" s="116"/>
      <c r="K691" s="116"/>
      <c r="L691" s="116"/>
    </row>
    <row r="692" spans="2:28">
      <c r="B692" s="128">
        <v>43007</v>
      </c>
      <c r="C692" s="199">
        <v>0.04</v>
      </c>
      <c r="D692" s="211" t="s">
        <v>1643</v>
      </c>
      <c r="G692" s="216"/>
      <c r="H692" s="216"/>
      <c r="I692" s="116"/>
      <c r="J692" s="116"/>
      <c r="K692" s="116"/>
      <c r="L692" s="116"/>
    </row>
    <row r="693" spans="2:28">
      <c r="B693" s="128">
        <v>43008</v>
      </c>
      <c r="C693" s="199">
        <v>0.04</v>
      </c>
      <c r="D693" s="211" t="s">
        <v>1643</v>
      </c>
      <c r="G693" s="216"/>
      <c r="H693" s="216"/>
      <c r="I693" s="116"/>
      <c r="J693" s="116"/>
      <c r="K693" s="116"/>
      <c r="L693" s="116"/>
    </row>
    <row r="694" spans="2:28">
      <c r="B694" s="128">
        <v>43007</v>
      </c>
      <c r="C694" s="199">
        <v>0.02</v>
      </c>
      <c r="D694" s="211" t="s">
        <v>1052</v>
      </c>
      <c r="G694" s="116"/>
      <c r="H694" s="216" t="s">
        <v>17</v>
      </c>
      <c r="I694" s="116"/>
      <c r="J694" s="116"/>
      <c r="K694" s="116"/>
      <c r="L694" s="116"/>
    </row>
    <row r="695" spans="2:28">
      <c r="B695" s="128">
        <v>43007</v>
      </c>
      <c r="C695" s="199">
        <v>12.709999999999999</v>
      </c>
      <c r="D695" s="211" t="s">
        <v>1650</v>
      </c>
      <c r="G695" s="116"/>
      <c r="H695" s="216" t="s">
        <v>17</v>
      </c>
      <c r="I695" s="116"/>
      <c r="J695" s="116"/>
      <c r="K695" s="116"/>
      <c r="L695" s="116"/>
    </row>
    <row r="696" spans="2:28">
      <c r="B696" s="128">
        <v>43007</v>
      </c>
      <c r="C696" s="199">
        <v>1.05</v>
      </c>
      <c r="D696" s="211" t="s">
        <v>1030</v>
      </c>
      <c r="G696" s="116"/>
      <c r="H696" s="216" t="s">
        <v>17</v>
      </c>
      <c r="I696" s="116"/>
      <c r="J696" s="116"/>
      <c r="K696" s="116"/>
      <c r="L696" s="116"/>
    </row>
    <row r="697" spans="2:28" s="116" customFormat="1">
      <c r="B697" s="128">
        <v>43008</v>
      </c>
      <c r="C697" s="199">
        <v>20</v>
      </c>
      <c r="D697" s="210" t="s">
        <v>1651</v>
      </c>
      <c r="F697" s="253"/>
      <c r="H697" s="216" t="s">
        <v>17</v>
      </c>
    </row>
    <row r="698" spans="2:28" s="1" customFormat="1">
      <c r="B698" s="150" t="s">
        <v>29</v>
      </c>
      <c r="C698" s="170">
        <f>SUM(C6:C697)</f>
        <v>26311.859999999993</v>
      </c>
      <c r="D698" s="98"/>
      <c r="E698" s="54"/>
      <c r="F698" s="253"/>
      <c r="G698" s="216"/>
      <c r="H698" s="216"/>
      <c r="I698" s="54"/>
      <c r="J698" s="116"/>
      <c r="K698" s="54"/>
      <c r="L698" s="116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  <c r="Z698" s="54"/>
      <c r="AA698" s="54"/>
      <c r="AB698" s="54"/>
    </row>
    <row r="699" spans="2:28" s="1" customFormat="1">
      <c r="B699" s="146" t="s">
        <v>26</v>
      </c>
      <c r="C699" s="147">
        <v>1900</v>
      </c>
      <c r="D699" s="99"/>
      <c r="E699" s="54"/>
      <c r="F699" s="253"/>
      <c r="G699" s="216"/>
      <c r="H699" s="216"/>
      <c r="I699" s="54"/>
      <c r="J699" s="116"/>
      <c r="K699" s="54"/>
      <c r="L699" s="116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  <c r="Z699" s="54"/>
      <c r="AA699" s="54"/>
      <c r="AB699" s="54"/>
    </row>
    <row r="700" spans="2:28">
      <c r="B700" s="68"/>
      <c r="C700" s="64"/>
      <c r="D700" s="63"/>
      <c r="G700" s="216"/>
      <c r="H700" s="216"/>
      <c r="J700" s="116"/>
      <c r="L700" s="116"/>
    </row>
    <row r="701" spans="2:28">
      <c r="B701" s="68"/>
      <c r="C701" s="64"/>
      <c r="D701" s="63"/>
      <c r="G701" s="216"/>
      <c r="H701" s="216"/>
      <c r="J701" s="116"/>
    </row>
    <row r="702" spans="2:28">
      <c r="B702" s="68"/>
      <c r="C702" s="64"/>
      <c r="D702" s="63"/>
      <c r="G702" s="216"/>
      <c r="H702" s="216"/>
      <c r="J702" s="116"/>
    </row>
    <row r="703" spans="2:28">
      <c r="B703" s="68"/>
      <c r="C703" s="64"/>
      <c r="D703" s="63"/>
      <c r="G703" s="216"/>
      <c r="H703" s="216"/>
      <c r="J703" s="116"/>
    </row>
    <row r="704" spans="2:28">
      <c r="B704" s="68"/>
      <c r="C704" s="64"/>
      <c r="D704" s="63"/>
      <c r="G704" s="216"/>
      <c r="H704" s="216"/>
      <c r="J704" s="116"/>
    </row>
    <row r="705" spans="2:10">
      <c r="B705" s="68"/>
      <c r="C705" s="64"/>
      <c r="D705" s="63"/>
      <c r="G705" s="216"/>
      <c r="H705" s="216"/>
      <c r="J705" s="116"/>
    </row>
    <row r="706" spans="2:10">
      <c r="B706" s="68"/>
      <c r="C706" s="64"/>
      <c r="D706" s="63"/>
      <c r="G706" s="216"/>
      <c r="H706" s="216"/>
      <c r="J706" s="116"/>
    </row>
    <row r="707" spans="2:10">
      <c r="B707" s="68"/>
      <c r="C707" s="64"/>
      <c r="D707" s="63"/>
      <c r="G707" s="116"/>
      <c r="H707" s="216"/>
      <c r="J707" s="116"/>
    </row>
    <row r="708" spans="2:10">
      <c r="B708" s="68"/>
      <c r="C708" s="64"/>
      <c r="D708" s="63"/>
      <c r="G708" s="116"/>
      <c r="H708" s="216" t="s">
        <v>17</v>
      </c>
      <c r="J708" s="116"/>
    </row>
    <row r="709" spans="2:10">
      <c r="B709" s="68"/>
      <c r="C709" s="64"/>
      <c r="D709" s="63"/>
      <c r="G709" s="116"/>
      <c r="H709" s="216" t="s">
        <v>17</v>
      </c>
      <c r="J709" s="116"/>
    </row>
    <row r="710" spans="2:10">
      <c r="B710" s="68"/>
      <c r="C710" s="64"/>
      <c r="D710" s="63"/>
      <c r="G710" s="116"/>
      <c r="H710" s="216" t="s">
        <v>17</v>
      </c>
      <c r="J710" s="116"/>
    </row>
    <row r="711" spans="2:10">
      <c r="B711" s="68"/>
      <c r="C711" s="64"/>
      <c r="D711" s="63"/>
      <c r="G711" s="216"/>
      <c r="H711" s="216" t="s">
        <v>17</v>
      </c>
      <c r="J711" s="116"/>
    </row>
    <row r="712" spans="2:10">
      <c r="B712" s="68"/>
      <c r="C712" s="64"/>
      <c r="D712" s="63"/>
      <c r="G712" s="116"/>
      <c r="H712" s="216"/>
    </row>
    <row r="713" spans="2:10">
      <c r="B713" s="68"/>
      <c r="C713" s="64"/>
      <c r="D713" s="63"/>
      <c r="G713" s="116"/>
      <c r="H713" s="216"/>
    </row>
    <row r="714" spans="2:10">
      <c r="B714" s="68"/>
      <c r="C714" s="64"/>
      <c r="D714" s="63"/>
      <c r="G714" s="116"/>
      <c r="H714" s="216"/>
    </row>
    <row r="715" spans="2:10">
      <c r="B715" s="68"/>
      <c r="C715" s="64"/>
      <c r="D715" s="63"/>
      <c r="G715" s="116"/>
      <c r="H715" s="216"/>
    </row>
    <row r="716" spans="2:10">
      <c r="B716" s="68"/>
      <c r="C716" s="64"/>
      <c r="D716" s="63"/>
      <c r="G716" s="116"/>
      <c r="H716" s="216"/>
    </row>
    <row r="717" spans="2:10">
      <c r="B717" s="68"/>
      <c r="C717" s="64"/>
      <c r="D717" s="63"/>
      <c r="G717" s="116"/>
      <c r="H717" s="216"/>
    </row>
    <row r="718" spans="2:10">
      <c r="B718" s="68"/>
      <c r="C718" s="64"/>
      <c r="D718" s="63"/>
      <c r="G718" s="116"/>
      <c r="H718" s="216" t="s">
        <v>17</v>
      </c>
    </row>
    <row r="719" spans="2:10">
      <c r="B719" s="68"/>
      <c r="C719" s="64"/>
      <c r="D719" s="63"/>
      <c r="G719" s="116"/>
      <c r="H719" s="216" t="s">
        <v>17</v>
      </c>
    </row>
    <row r="720" spans="2:10">
      <c r="B720" s="68"/>
      <c r="C720" s="64"/>
      <c r="D720" s="63"/>
      <c r="G720" s="116"/>
      <c r="H720" s="216" t="s">
        <v>17</v>
      </c>
    </row>
    <row r="721" spans="2:8">
      <c r="B721" s="68"/>
      <c r="C721" s="64"/>
      <c r="D721" s="63"/>
      <c r="G721" s="116"/>
      <c r="H721" s="216" t="s">
        <v>17</v>
      </c>
    </row>
    <row r="722" spans="2:8">
      <c r="B722" s="68"/>
      <c r="C722" s="64"/>
      <c r="D722" s="63"/>
      <c r="G722" s="116"/>
      <c r="H722" s="216"/>
    </row>
    <row r="723" spans="2:8">
      <c r="B723" s="68"/>
      <c r="C723" s="64"/>
      <c r="D723" s="63"/>
      <c r="G723" s="116"/>
      <c r="H723" s="216"/>
    </row>
    <row r="724" spans="2:8">
      <c r="B724" s="68"/>
      <c r="C724" s="64"/>
      <c r="D724" s="63"/>
      <c r="G724" s="116"/>
      <c r="H724" s="216"/>
    </row>
    <row r="725" spans="2:8">
      <c r="B725" s="68"/>
      <c r="C725" s="64"/>
      <c r="D725" s="63"/>
      <c r="G725" s="116"/>
      <c r="H725" s="216"/>
    </row>
    <row r="726" spans="2:8">
      <c r="B726" s="68"/>
      <c r="C726" s="64"/>
      <c r="D726" s="63"/>
      <c r="G726" s="116"/>
      <c r="H726" s="216"/>
    </row>
    <row r="727" spans="2:8">
      <c r="B727" s="68"/>
      <c r="C727" s="64"/>
      <c r="D727" s="63"/>
      <c r="G727" s="116"/>
      <c r="H727" s="216"/>
    </row>
    <row r="728" spans="2:8">
      <c r="B728" s="68"/>
      <c r="C728" s="64"/>
      <c r="D728" s="63"/>
      <c r="G728" s="116"/>
      <c r="H728" s="216"/>
    </row>
    <row r="729" spans="2:8">
      <c r="B729" s="68"/>
      <c r="C729" s="64"/>
      <c r="D729" s="63"/>
      <c r="G729" s="116"/>
      <c r="H729" s="216" t="s">
        <v>17</v>
      </c>
    </row>
    <row r="730" spans="2:8">
      <c r="B730" s="68"/>
      <c r="C730" s="64"/>
      <c r="D730" s="63"/>
      <c r="G730" s="116"/>
      <c r="H730" s="216" t="s">
        <v>17</v>
      </c>
    </row>
    <row r="731" spans="2:8">
      <c r="B731" s="68"/>
      <c r="C731" s="64"/>
      <c r="D731" s="63"/>
      <c r="G731" s="116"/>
      <c r="H731" s="216" t="s">
        <v>17</v>
      </c>
    </row>
    <row r="732" spans="2:8">
      <c r="B732" s="68"/>
      <c r="C732" s="64"/>
      <c r="D732" s="63"/>
      <c r="G732" s="116"/>
      <c r="H732" s="216" t="s">
        <v>17</v>
      </c>
    </row>
    <row r="733" spans="2:8">
      <c r="B733" s="68"/>
      <c r="C733" s="64"/>
      <c r="D733" s="63"/>
      <c r="G733" s="116"/>
      <c r="H733" s="216"/>
    </row>
    <row r="734" spans="2:8">
      <c r="B734" s="68"/>
      <c r="C734" s="64"/>
      <c r="D734" s="63"/>
      <c r="G734" s="116"/>
      <c r="H734" s="216"/>
    </row>
    <row r="735" spans="2:8">
      <c r="B735" s="68"/>
      <c r="C735" s="64"/>
      <c r="D735" s="63"/>
      <c r="G735" s="116"/>
      <c r="H735" s="216"/>
    </row>
    <row r="736" spans="2:8">
      <c r="B736" s="68"/>
      <c r="C736" s="64"/>
      <c r="D736" s="63"/>
      <c r="G736" s="116"/>
      <c r="H736" s="216" t="s">
        <v>17</v>
      </c>
    </row>
    <row r="737" spans="2:8">
      <c r="B737" s="68"/>
      <c r="C737" s="64"/>
      <c r="D737" s="63"/>
      <c r="G737" s="116"/>
      <c r="H737" s="216" t="s">
        <v>17</v>
      </c>
    </row>
    <row r="738" spans="2:8">
      <c r="B738" s="68"/>
      <c r="C738" s="64"/>
      <c r="D738" s="63"/>
      <c r="G738" s="116"/>
      <c r="H738" s="216" t="s">
        <v>17</v>
      </c>
    </row>
    <row r="739" spans="2:8">
      <c r="B739" s="68"/>
      <c r="C739" s="64"/>
      <c r="D739" s="63"/>
      <c r="G739" s="116"/>
      <c r="H739" s="216" t="s">
        <v>17</v>
      </c>
    </row>
    <row r="740" spans="2:8">
      <c r="B740" s="68"/>
      <c r="C740" s="64"/>
      <c r="D740" s="63"/>
      <c r="G740" s="116"/>
      <c r="H740" s="216"/>
    </row>
    <row r="741" spans="2:8">
      <c r="B741" s="68"/>
      <c r="C741" s="64"/>
      <c r="D741" s="63"/>
      <c r="G741" s="116"/>
      <c r="H741" s="216"/>
    </row>
    <row r="742" spans="2:8">
      <c r="B742" s="68"/>
      <c r="C742" s="64"/>
      <c r="D742" s="63"/>
      <c r="G742" s="116"/>
    </row>
    <row r="743" spans="2:8">
      <c r="B743" s="68"/>
      <c r="C743" s="64"/>
      <c r="D743" s="63"/>
    </row>
    <row r="744" spans="2:8">
      <c r="B744" s="68"/>
      <c r="C744" s="64"/>
      <c r="D744" s="63"/>
    </row>
    <row r="745" spans="2:8">
      <c r="B745" s="68"/>
      <c r="C745" s="64"/>
      <c r="D745" s="63"/>
    </row>
    <row r="746" spans="2:8">
      <c r="B746" s="68"/>
      <c r="C746" s="64"/>
      <c r="D746" s="63"/>
    </row>
    <row r="747" spans="2:8">
      <c r="B747" s="68"/>
      <c r="C747" s="64"/>
      <c r="D747" s="63"/>
    </row>
    <row r="748" spans="2:8">
      <c r="B748" s="68"/>
      <c r="C748" s="64"/>
      <c r="D748" s="63"/>
    </row>
    <row r="749" spans="2:8">
      <c r="B749" s="68"/>
      <c r="C749" s="64"/>
      <c r="D749" s="63"/>
    </row>
    <row r="750" spans="2:8">
      <c r="B750" s="68"/>
      <c r="C750" s="64"/>
      <c r="D750" s="63"/>
    </row>
    <row r="751" spans="2:8">
      <c r="B751" s="68"/>
      <c r="C751" s="64"/>
      <c r="D751" s="63"/>
    </row>
    <row r="752" spans="2:8">
      <c r="B752" s="68"/>
      <c r="C752" s="64"/>
      <c r="D752" s="63"/>
    </row>
    <row r="753" spans="2:4">
      <c r="B753" s="68"/>
      <c r="C753" s="64"/>
      <c r="D753" s="63"/>
    </row>
    <row r="754" spans="2:4">
      <c r="B754" s="68"/>
      <c r="C754" s="64"/>
      <c r="D754" s="63"/>
    </row>
    <row r="755" spans="2:4">
      <c r="B755" s="68"/>
      <c r="C755" s="64"/>
      <c r="D755" s="63"/>
    </row>
    <row r="756" spans="2:4">
      <c r="B756" s="68"/>
      <c r="C756" s="64"/>
      <c r="D756" s="63"/>
    </row>
    <row r="757" spans="2:4">
      <c r="B757" s="68"/>
      <c r="C757" s="64"/>
      <c r="D757" s="63"/>
    </row>
    <row r="758" spans="2:4">
      <c r="B758" s="68"/>
      <c r="C758" s="64"/>
      <c r="D758" s="63"/>
    </row>
    <row r="759" spans="2:4">
      <c r="B759" s="68"/>
      <c r="C759" s="64"/>
      <c r="D759" s="63"/>
    </row>
    <row r="760" spans="2:4">
      <c r="B760" s="68"/>
      <c r="C760" s="64"/>
      <c r="D760" s="63"/>
    </row>
    <row r="761" spans="2:4">
      <c r="B761" s="68"/>
      <c r="C761" s="64"/>
      <c r="D761" s="63"/>
    </row>
    <row r="762" spans="2:4">
      <c r="B762" s="68"/>
      <c r="C762" s="64"/>
      <c r="D762" s="63"/>
    </row>
    <row r="763" spans="2:4">
      <c r="B763" s="68"/>
      <c r="C763" s="64"/>
      <c r="D763" s="63"/>
    </row>
    <row r="764" spans="2:4">
      <c r="B764" s="68"/>
      <c r="C764" s="64"/>
      <c r="D764" s="63"/>
    </row>
    <row r="765" spans="2:4">
      <c r="B765" s="68"/>
      <c r="C765" s="64"/>
      <c r="D765" s="63"/>
    </row>
    <row r="766" spans="2:4">
      <c r="B766" s="68"/>
      <c r="C766" s="64"/>
      <c r="D766" s="63"/>
    </row>
    <row r="767" spans="2:4">
      <c r="B767" s="68"/>
      <c r="C767" s="64"/>
      <c r="D767" s="63"/>
    </row>
    <row r="768" spans="2:4">
      <c r="B768" s="68"/>
      <c r="C768" s="64"/>
      <c r="D768" s="63"/>
    </row>
    <row r="769" spans="2:4">
      <c r="B769" s="68"/>
      <c r="C769" s="64"/>
      <c r="D769" s="63"/>
    </row>
    <row r="770" spans="2:4">
      <c r="B770" s="68"/>
      <c r="C770" s="64"/>
      <c r="D770" s="63"/>
    </row>
    <row r="771" spans="2:4">
      <c r="B771" s="68"/>
      <c r="C771" s="64"/>
      <c r="D771" s="63"/>
    </row>
    <row r="772" spans="2:4">
      <c r="B772" s="68"/>
      <c r="C772" s="64"/>
      <c r="D772" s="63"/>
    </row>
    <row r="773" spans="2:4">
      <c r="B773" s="68"/>
      <c r="C773" s="64"/>
      <c r="D773" s="63"/>
    </row>
    <row r="774" spans="2:4">
      <c r="B774" s="68"/>
      <c r="C774" s="64"/>
      <c r="D774" s="63"/>
    </row>
    <row r="775" spans="2:4">
      <c r="B775" s="68"/>
      <c r="C775" s="64"/>
      <c r="D775" s="63"/>
    </row>
    <row r="776" spans="2:4">
      <c r="B776" s="68"/>
      <c r="C776" s="64"/>
      <c r="D776" s="63"/>
    </row>
    <row r="777" spans="2:4">
      <c r="B777" s="68"/>
      <c r="C777" s="64"/>
      <c r="D777" s="63"/>
    </row>
    <row r="778" spans="2:4">
      <c r="B778" s="68"/>
      <c r="C778" s="64"/>
      <c r="D778" s="63"/>
    </row>
    <row r="779" spans="2:4">
      <c r="B779" s="68"/>
      <c r="C779" s="64"/>
      <c r="D779" s="63"/>
    </row>
    <row r="780" spans="2:4">
      <c r="B780" s="68"/>
      <c r="C780" s="64"/>
      <c r="D780" s="63"/>
    </row>
    <row r="781" spans="2:4">
      <c r="B781" s="68"/>
      <c r="C781" s="64"/>
      <c r="D781" s="63"/>
    </row>
    <row r="782" spans="2:4">
      <c r="B782" s="68"/>
      <c r="C782" s="64"/>
      <c r="D782" s="63"/>
    </row>
    <row r="783" spans="2:4">
      <c r="B783" s="68"/>
      <c r="C783" s="64"/>
      <c r="D783" s="63"/>
    </row>
    <row r="784" spans="2:4">
      <c r="B784" s="68"/>
      <c r="C784" s="64"/>
      <c r="D784" s="63"/>
    </row>
    <row r="785" spans="2:4">
      <c r="B785" s="68"/>
      <c r="C785" s="64"/>
      <c r="D785" s="63"/>
    </row>
    <row r="786" spans="2:4">
      <c r="B786" s="68"/>
      <c r="C786" s="64"/>
      <c r="D786" s="63"/>
    </row>
    <row r="787" spans="2:4">
      <c r="B787" s="68"/>
      <c r="C787" s="64"/>
      <c r="D787" s="63"/>
    </row>
    <row r="788" spans="2:4">
      <c r="B788" s="68"/>
      <c r="C788" s="64"/>
      <c r="D788" s="63"/>
    </row>
    <row r="789" spans="2:4">
      <c r="B789" s="68"/>
      <c r="C789" s="64"/>
      <c r="D789" s="63"/>
    </row>
    <row r="790" spans="2:4">
      <c r="B790" s="68"/>
      <c r="C790" s="64"/>
      <c r="D790" s="63"/>
    </row>
    <row r="791" spans="2:4">
      <c r="B791" s="68"/>
      <c r="C791" s="64"/>
      <c r="D791" s="63"/>
    </row>
    <row r="792" spans="2:4">
      <c r="B792" s="68"/>
      <c r="C792" s="64"/>
      <c r="D792" s="63"/>
    </row>
    <row r="793" spans="2:4">
      <c r="B793" s="68"/>
      <c r="C793" s="64"/>
      <c r="D793" s="63"/>
    </row>
    <row r="794" spans="2:4">
      <c r="B794" s="68"/>
      <c r="C794" s="64"/>
      <c r="D794" s="63"/>
    </row>
    <row r="795" spans="2:4">
      <c r="B795" s="68"/>
      <c r="C795" s="64"/>
      <c r="D795" s="63"/>
    </row>
    <row r="796" spans="2:4">
      <c r="B796" s="68"/>
      <c r="C796" s="64"/>
      <c r="D796" s="63"/>
    </row>
    <row r="797" spans="2:4">
      <c r="B797" s="68"/>
      <c r="C797" s="64"/>
      <c r="D797" s="63"/>
    </row>
    <row r="798" spans="2:4">
      <c r="B798" s="68"/>
      <c r="C798" s="64"/>
      <c r="D798" s="63"/>
    </row>
    <row r="799" spans="2:4">
      <c r="B799" s="68"/>
      <c r="C799" s="64"/>
      <c r="D799" s="63"/>
    </row>
    <row r="800" spans="2:4">
      <c r="B800" s="68"/>
      <c r="C800" s="64"/>
      <c r="D800" s="63"/>
    </row>
    <row r="801" spans="2:4">
      <c r="B801" s="68"/>
      <c r="C801" s="64"/>
      <c r="D801" s="63"/>
    </row>
    <row r="802" spans="2:4">
      <c r="B802" s="68"/>
      <c r="C802" s="64"/>
      <c r="D802" s="63"/>
    </row>
    <row r="803" spans="2:4">
      <c r="B803" s="68"/>
      <c r="C803" s="64"/>
      <c r="D803" s="63"/>
    </row>
    <row r="804" spans="2:4">
      <c r="B804" s="68"/>
      <c r="C804" s="64"/>
      <c r="D804" s="63"/>
    </row>
    <row r="805" spans="2:4">
      <c r="B805" s="68"/>
      <c r="C805" s="64"/>
      <c r="D805" s="63"/>
    </row>
    <row r="806" spans="2:4">
      <c r="B806" s="68"/>
      <c r="C806" s="64"/>
      <c r="D806" s="63"/>
    </row>
    <row r="807" spans="2:4">
      <c r="B807" s="68"/>
      <c r="C807" s="64"/>
      <c r="D807" s="63"/>
    </row>
    <row r="808" spans="2:4">
      <c r="B808" s="68"/>
      <c r="C808" s="64"/>
      <c r="D808" s="63"/>
    </row>
    <row r="809" spans="2:4">
      <c r="B809" s="68"/>
      <c r="C809" s="64"/>
      <c r="D809" s="63"/>
    </row>
    <row r="810" spans="2:4">
      <c r="B810" s="68"/>
      <c r="C810" s="64"/>
      <c r="D810" s="63"/>
    </row>
    <row r="811" spans="2:4">
      <c r="B811" s="68"/>
      <c r="C811" s="64"/>
      <c r="D811" s="63"/>
    </row>
    <row r="812" spans="2:4">
      <c r="B812" s="68"/>
      <c r="C812" s="64"/>
      <c r="D812" s="63"/>
    </row>
    <row r="813" spans="2:4">
      <c r="B813" s="68"/>
      <c r="C813" s="64"/>
      <c r="D813" s="63"/>
    </row>
    <row r="814" spans="2:4">
      <c r="B814" s="68"/>
      <c r="C814" s="64"/>
      <c r="D814" s="63"/>
    </row>
    <row r="815" spans="2:4">
      <c r="B815" s="68"/>
      <c r="C815" s="64"/>
      <c r="D815" s="63"/>
    </row>
    <row r="816" spans="2:4">
      <c r="B816" s="68"/>
      <c r="C816" s="64"/>
      <c r="D816" s="63"/>
    </row>
    <row r="817" spans="2:4">
      <c r="B817" s="68"/>
      <c r="C817" s="64"/>
      <c r="D817" s="63"/>
    </row>
    <row r="818" spans="2:4">
      <c r="B818" s="68"/>
      <c r="C818" s="64"/>
      <c r="D818" s="63"/>
    </row>
    <row r="819" spans="2:4">
      <c r="B819" s="68"/>
      <c r="C819" s="64"/>
      <c r="D819" s="63"/>
    </row>
    <row r="820" spans="2:4">
      <c r="B820" s="68"/>
      <c r="C820" s="64"/>
      <c r="D820" s="63"/>
    </row>
    <row r="821" spans="2:4">
      <c r="B821" s="68"/>
      <c r="C821" s="64"/>
      <c r="D821" s="63"/>
    </row>
    <row r="822" spans="2:4">
      <c r="B822" s="68"/>
      <c r="C822" s="64"/>
      <c r="D822" s="63"/>
    </row>
    <row r="823" spans="2:4">
      <c r="B823" s="68"/>
      <c r="C823" s="64"/>
      <c r="D823" s="63"/>
    </row>
    <row r="824" spans="2:4">
      <c r="B824" s="68"/>
      <c r="C824" s="64"/>
      <c r="D824" s="63"/>
    </row>
    <row r="825" spans="2:4">
      <c r="B825" s="68"/>
      <c r="C825" s="64"/>
      <c r="D825" s="63"/>
    </row>
    <row r="826" spans="2:4">
      <c r="B826" s="68"/>
      <c r="C826" s="64"/>
      <c r="D826" s="63"/>
    </row>
    <row r="827" spans="2:4">
      <c r="B827" s="68"/>
      <c r="C827" s="64"/>
      <c r="D827" s="63"/>
    </row>
    <row r="828" spans="2:4">
      <c r="B828" s="68"/>
      <c r="C828" s="64"/>
      <c r="D828" s="63"/>
    </row>
    <row r="829" spans="2:4">
      <c r="B829" s="68"/>
      <c r="C829" s="64"/>
      <c r="D829" s="63"/>
    </row>
    <row r="830" spans="2:4">
      <c r="B830" s="68"/>
      <c r="C830" s="64"/>
      <c r="D830" s="63"/>
    </row>
    <row r="831" spans="2:4">
      <c r="B831" s="68"/>
      <c r="C831" s="64"/>
      <c r="D831" s="63"/>
    </row>
    <row r="832" spans="2:4">
      <c r="B832" s="68"/>
      <c r="C832" s="64"/>
      <c r="D832" s="63"/>
    </row>
    <row r="833" spans="2:4">
      <c r="B833" s="68"/>
      <c r="C833" s="64"/>
      <c r="D833" s="63"/>
    </row>
    <row r="834" spans="2:4">
      <c r="B834" s="68"/>
      <c r="C834" s="64"/>
      <c r="D834" s="63"/>
    </row>
    <row r="835" spans="2:4">
      <c r="B835" s="68"/>
      <c r="C835" s="64"/>
      <c r="D835" s="63"/>
    </row>
    <row r="836" spans="2:4">
      <c r="B836" s="68"/>
      <c r="C836" s="64"/>
      <c r="D836" s="63"/>
    </row>
    <row r="837" spans="2:4">
      <c r="B837" s="68"/>
      <c r="C837" s="64"/>
      <c r="D837" s="63"/>
    </row>
    <row r="838" spans="2:4">
      <c r="B838" s="68"/>
      <c r="C838" s="64"/>
      <c r="D838" s="63"/>
    </row>
    <row r="839" spans="2:4">
      <c r="B839" s="68"/>
      <c r="C839" s="64"/>
      <c r="D839" s="63"/>
    </row>
    <row r="840" spans="2:4">
      <c r="B840" s="68"/>
      <c r="C840" s="64"/>
      <c r="D840" s="63"/>
    </row>
    <row r="841" spans="2:4">
      <c r="B841" s="68"/>
      <c r="C841" s="64"/>
      <c r="D841" s="63"/>
    </row>
    <row r="842" spans="2:4">
      <c r="B842" s="68"/>
      <c r="C842" s="64"/>
      <c r="D842" s="63"/>
    </row>
    <row r="843" spans="2:4">
      <c r="B843" s="68"/>
      <c r="C843" s="64"/>
      <c r="D843" s="63"/>
    </row>
    <row r="844" spans="2:4">
      <c r="B844" s="68"/>
      <c r="C844" s="64"/>
      <c r="D844" s="63"/>
    </row>
    <row r="845" spans="2:4">
      <c r="B845" s="68"/>
      <c r="C845" s="64"/>
      <c r="D845" s="63"/>
    </row>
    <row r="846" spans="2:4">
      <c r="B846" s="68"/>
      <c r="C846" s="64"/>
      <c r="D846" s="63"/>
    </row>
    <row r="847" spans="2:4">
      <c r="B847" s="68"/>
      <c r="C847" s="64"/>
      <c r="D847" s="63"/>
    </row>
    <row r="848" spans="2:4">
      <c r="B848" s="68"/>
      <c r="C848" s="64"/>
      <c r="D848" s="63"/>
    </row>
    <row r="849" spans="2:4">
      <c r="B849" s="68"/>
      <c r="C849" s="64"/>
      <c r="D849" s="63"/>
    </row>
    <row r="850" spans="2:4">
      <c r="B850" s="68"/>
      <c r="C850" s="64"/>
      <c r="D850" s="63"/>
    </row>
    <row r="851" spans="2:4">
      <c r="B851" s="68"/>
      <c r="C851" s="64"/>
      <c r="D851" s="63"/>
    </row>
    <row r="852" spans="2:4">
      <c r="B852" s="68"/>
      <c r="C852" s="64"/>
      <c r="D852" s="63"/>
    </row>
    <row r="853" spans="2:4">
      <c r="B853" s="68"/>
      <c r="C853" s="64"/>
      <c r="D853" s="63"/>
    </row>
    <row r="854" spans="2:4">
      <c r="B854" s="68"/>
      <c r="C854" s="64"/>
      <c r="D854" s="63"/>
    </row>
    <row r="855" spans="2:4">
      <c r="B855" s="68"/>
      <c r="C855" s="64"/>
      <c r="D855" s="63"/>
    </row>
    <row r="856" spans="2:4">
      <c r="B856" s="68"/>
      <c r="C856" s="64"/>
      <c r="D856" s="63"/>
    </row>
    <row r="857" spans="2:4">
      <c r="B857" s="68"/>
      <c r="C857" s="64"/>
      <c r="D857" s="63"/>
    </row>
    <row r="858" spans="2:4">
      <c r="B858" s="68"/>
      <c r="C858" s="64"/>
      <c r="D858" s="63"/>
    </row>
    <row r="859" spans="2:4">
      <c r="B859" s="68"/>
      <c r="C859" s="64"/>
      <c r="D859" s="63"/>
    </row>
    <row r="860" spans="2:4">
      <c r="B860" s="68"/>
      <c r="C860" s="64"/>
      <c r="D860" s="63"/>
    </row>
    <row r="861" spans="2:4">
      <c r="B861" s="68"/>
      <c r="C861" s="64"/>
      <c r="D861" s="63"/>
    </row>
    <row r="862" spans="2:4">
      <c r="B862" s="68"/>
      <c r="C862" s="64"/>
      <c r="D862" s="63"/>
    </row>
    <row r="863" spans="2:4">
      <c r="B863" s="68"/>
      <c r="C863" s="64"/>
      <c r="D863" s="63"/>
    </row>
    <row r="864" spans="2:4">
      <c r="B864" s="68"/>
      <c r="C864" s="64"/>
      <c r="D864" s="63"/>
    </row>
    <row r="865" spans="2:4">
      <c r="B865" s="68"/>
      <c r="C865" s="64"/>
      <c r="D865" s="63"/>
    </row>
    <row r="866" spans="2:4">
      <c r="B866" s="68"/>
      <c r="C866" s="64"/>
      <c r="D866" s="63"/>
    </row>
    <row r="867" spans="2:4">
      <c r="B867" s="68"/>
      <c r="C867" s="64"/>
      <c r="D867" s="63"/>
    </row>
    <row r="868" spans="2:4">
      <c r="B868" s="68"/>
      <c r="C868" s="64"/>
      <c r="D868" s="63"/>
    </row>
    <row r="869" spans="2:4">
      <c r="B869" s="68"/>
      <c r="C869" s="64"/>
      <c r="D869" s="63"/>
    </row>
    <row r="870" spans="2:4">
      <c r="B870" s="68"/>
      <c r="C870" s="64"/>
      <c r="D870" s="63"/>
    </row>
    <row r="871" spans="2:4">
      <c r="B871" s="68"/>
      <c r="C871" s="64"/>
      <c r="D871" s="63"/>
    </row>
    <row r="872" spans="2:4">
      <c r="B872" s="68"/>
      <c r="C872" s="64"/>
      <c r="D872" s="63"/>
    </row>
    <row r="873" spans="2:4">
      <c r="B873" s="68"/>
      <c r="C873" s="64"/>
      <c r="D873" s="63"/>
    </row>
    <row r="874" spans="2:4">
      <c r="B874" s="68"/>
      <c r="C874" s="64"/>
      <c r="D874" s="63"/>
    </row>
    <row r="875" spans="2:4">
      <c r="B875" s="68"/>
      <c r="C875" s="64"/>
      <c r="D875" s="63"/>
    </row>
    <row r="876" spans="2:4">
      <c r="B876" s="68"/>
      <c r="C876" s="64"/>
      <c r="D876" s="63"/>
    </row>
    <row r="877" spans="2:4">
      <c r="B877" s="68"/>
      <c r="C877" s="64"/>
      <c r="D877" s="63"/>
    </row>
    <row r="878" spans="2:4">
      <c r="B878" s="68"/>
      <c r="C878" s="64"/>
      <c r="D878" s="63"/>
    </row>
    <row r="879" spans="2:4">
      <c r="B879" s="68"/>
      <c r="C879" s="64"/>
      <c r="D879" s="63"/>
    </row>
    <row r="880" spans="2:4">
      <c r="B880" s="68"/>
      <c r="C880" s="64"/>
      <c r="D880" s="63"/>
    </row>
    <row r="881" spans="2:4">
      <c r="B881" s="68"/>
      <c r="C881" s="64"/>
      <c r="D881" s="63"/>
    </row>
    <row r="882" spans="2:4">
      <c r="B882" s="68"/>
      <c r="C882" s="64"/>
      <c r="D882" s="63"/>
    </row>
    <row r="883" spans="2:4">
      <c r="B883" s="68"/>
      <c r="C883" s="64"/>
      <c r="D883" s="63"/>
    </row>
    <row r="884" spans="2:4">
      <c r="B884" s="68"/>
      <c r="C884" s="67"/>
      <c r="D884" s="70"/>
    </row>
    <row r="885" spans="2:4">
      <c r="B885" s="68"/>
      <c r="C885" s="64"/>
      <c r="D885" s="63"/>
    </row>
    <row r="886" spans="2:4">
      <c r="B886" s="68"/>
      <c r="C886" s="64"/>
      <c r="D886" s="63"/>
    </row>
    <row r="887" spans="2:4">
      <c r="B887" s="68"/>
      <c r="C887" s="64"/>
      <c r="D887" s="63"/>
    </row>
    <row r="888" spans="2:4">
      <c r="B888" s="68"/>
      <c r="C888" s="64"/>
      <c r="D888" s="63"/>
    </row>
    <row r="889" spans="2:4">
      <c r="B889" s="68"/>
      <c r="C889" s="64"/>
      <c r="D889" s="63"/>
    </row>
    <row r="890" spans="2:4">
      <c r="B890" s="68"/>
      <c r="C890" s="64"/>
      <c r="D890" s="63"/>
    </row>
    <row r="891" spans="2:4">
      <c r="B891" s="68"/>
      <c r="C891" s="64"/>
      <c r="D891" s="63"/>
    </row>
    <row r="892" spans="2:4">
      <c r="B892" s="68"/>
      <c r="C892" s="64"/>
      <c r="D892" s="63"/>
    </row>
    <row r="893" spans="2:4">
      <c r="B893" s="68"/>
      <c r="C893" s="64"/>
      <c r="D893" s="63"/>
    </row>
    <row r="894" spans="2:4">
      <c r="B894" s="68"/>
      <c r="C894" s="64"/>
      <c r="D894" s="63"/>
    </row>
    <row r="895" spans="2:4">
      <c r="B895" s="68"/>
      <c r="C895" s="64"/>
      <c r="D895" s="63"/>
    </row>
    <row r="896" spans="2:4">
      <c r="B896" s="68"/>
      <c r="C896" s="64"/>
      <c r="D896" s="63"/>
    </row>
    <row r="897" spans="2:4">
      <c r="B897" s="68"/>
      <c r="C897" s="64"/>
      <c r="D897" s="63"/>
    </row>
    <row r="898" spans="2:4">
      <c r="B898" s="68"/>
      <c r="C898" s="64"/>
      <c r="D898" s="63"/>
    </row>
    <row r="899" spans="2:4">
      <c r="B899" s="68"/>
      <c r="C899" s="64"/>
      <c r="D899" s="63"/>
    </row>
    <row r="900" spans="2:4">
      <c r="B900" s="68"/>
      <c r="C900" s="64"/>
      <c r="D900" s="63"/>
    </row>
    <row r="901" spans="2:4">
      <c r="B901" s="68"/>
      <c r="C901" s="64"/>
      <c r="D901" s="63"/>
    </row>
    <row r="902" spans="2:4">
      <c r="B902" s="68"/>
      <c r="C902" s="64"/>
      <c r="D902" s="63"/>
    </row>
    <row r="903" spans="2:4">
      <c r="B903" s="68"/>
      <c r="C903" s="64"/>
      <c r="D903" s="63"/>
    </row>
    <row r="904" spans="2:4">
      <c r="B904" s="68"/>
      <c r="C904" s="64"/>
      <c r="D904" s="63"/>
    </row>
    <row r="905" spans="2:4">
      <c r="B905" s="68"/>
      <c r="C905" s="64"/>
      <c r="D905" s="63"/>
    </row>
    <row r="906" spans="2:4">
      <c r="B906" s="68"/>
      <c r="C906" s="64"/>
      <c r="D906" s="63"/>
    </row>
    <row r="907" spans="2:4">
      <c r="B907" s="68"/>
      <c r="C907" s="64"/>
      <c r="D907" s="63"/>
    </row>
    <row r="908" spans="2:4">
      <c r="B908" s="68"/>
      <c r="C908" s="64"/>
      <c r="D908" s="63"/>
    </row>
    <row r="909" spans="2:4">
      <c r="B909" s="68"/>
      <c r="C909" s="64"/>
      <c r="D909" s="63"/>
    </row>
    <row r="910" spans="2:4">
      <c r="B910" s="68"/>
      <c r="C910" s="64"/>
      <c r="D910" s="63"/>
    </row>
    <row r="911" spans="2:4">
      <c r="B911" s="68"/>
      <c r="C911" s="64"/>
      <c r="D911" s="63"/>
    </row>
    <row r="912" spans="2:4">
      <c r="B912" s="68"/>
      <c r="C912" s="64"/>
      <c r="D912" s="63"/>
    </row>
    <row r="913" spans="2:4">
      <c r="B913" s="68"/>
      <c r="C913" s="64"/>
      <c r="D913" s="63"/>
    </row>
    <row r="914" spans="2:4">
      <c r="B914" s="68"/>
      <c r="C914" s="64"/>
      <c r="D914" s="63"/>
    </row>
    <row r="915" spans="2:4">
      <c r="B915" s="68"/>
      <c r="C915" s="64"/>
      <c r="D915" s="63"/>
    </row>
    <row r="916" spans="2:4">
      <c r="B916" s="68"/>
      <c r="C916" s="64"/>
      <c r="D916" s="63"/>
    </row>
    <row r="917" spans="2:4">
      <c r="B917" s="68"/>
      <c r="C917" s="64"/>
      <c r="D917" s="63"/>
    </row>
    <row r="918" spans="2:4">
      <c r="B918" s="68"/>
      <c r="C918" s="64"/>
      <c r="D918" s="63"/>
    </row>
    <row r="919" spans="2:4">
      <c r="B919" s="68"/>
      <c r="C919" s="64"/>
      <c r="D919" s="63"/>
    </row>
    <row r="920" spans="2:4">
      <c r="B920" s="68"/>
      <c r="C920" s="64"/>
      <c r="D920" s="63"/>
    </row>
    <row r="921" spans="2:4">
      <c r="B921" s="68"/>
      <c r="C921" s="64"/>
      <c r="D921" s="63"/>
    </row>
    <row r="922" spans="2:4">
      <c r="B922" s="68"/>
      <c r="C922" s="64"/>
      <c r="D922" s="63"/>
    </row>
    <row r="923" spans="2:4">
      <c r="B923" s="68"/>
      <c r="C923" s="64"/>
      <c r="D923" s="63"/>
    </row>
    <row r="924" spans="2:4">
      <c r="B924" s="68"/>
      <c r="C924" s="64"/>
      <c r="D924" s="63"/>
    </row>
    <row r="925" spans="2:4">
      <c r="B925" s="68"/>
      <c r="C925" s="64"/>
      <c r="D925" s="63"/>
    </row>
    <row r="926" spans="2:4">
      <c r="B926" s="68"/>
      <c r="C926" s="64"/>
      <c r="D926" s="63"/>
    </row>
    <row r="927" spans="2:4">
      <c r="B927" s="68"/>
      <c r="C927" s="64"/>
      <c r="D927" s="63"/>
    </row>
    <row r="928" spans="2:4">
      <c r="B928" s="68"/>
      <c r="C928" s="64"/>
      <c r="D928" s="63"/>
    </row>
    <row r="929" spans="2:4">
      <c r="B929" s="68"/>
      <c r="C929" s="64"/>
      <c r="D929" s="63"/>
    </row>
    <row r="930" spans="2:4">
      <c r="B930" s="68"/>
      <c r="C930" s="64"/>
      <c r="D930" s="63"/>
    </row>
    <row r="931" spans="2:4">
      <c r="B931" s="68"/>
      <c r="C931" s="64"/>
      <c r="D931" s="63"/>
    </row>
    <row r="932" spans="2:4">
      <c r="B932" s="68"/>
      <c r="C932" s="64"/>
      <c r="D932" s="63"/>
    </row>
    <row r="933" spans="2:4">
      <c r="B933" s="68"/>
      <c r="C933" s="64"/>
      <c r="D933" s="63"/>
    </row>
    <row r="934" spans="2:4">
      <c r="B934" s="68"/>
      <c r="C934" s="64"/>
      <c r="D934" s="63"/>
    </row>
    <row r="935" spans="2:4">
      <c r="B935" s="68"/>
      <c r="C935" s="64"/>
      <c r="D935" s="63"/>
    </row>
    <row r="936" spans="2:4">
      <c r="B936" s="68"/>
      <c r="C936" s="64"/>
      <c r="D936" s="63"/>
    </row>
    <row r="937" spans="2:4">
      <c r="B937" s="68"/>
      <c r="C937" s="64"/>
      <c r="D937" s="63"/>
    </row>
    <row r="938" spans="2:4">
      <c r="B938" s="68"/>
      <c r="C938" s="64"/>
      <c r="D938" s="63"/>
    </row>
    <row r="939" spans="2:4">
      <c r="B939" s="68"/>
      <c r="C939" s="64"/>
      <c r="D939" s="63"/>
    </row>
    <row r="940" spans="2:4">
      <c r="B940" s="68"/>
      <c r="C940" s="64"/>
      <c r="D940" s="63"/>
    </row>
    <row r="941" spans="2:4">
      <c r="B941" s="68"/>
      <c r="C941" s="64"/>
      <c r="D941" s="63"/>
    </row>
    <row r="942" spans="2:4">
      <c r="B942" s="68"/>
      <c r="C942" s="64"/>
      <c r="D942" s="63"/>
    </row>
    <row r="943" spans="2:4">
      <c r="B943" s="68"/>
      <c r="C943" s="64"/>
      <c r="D943" s="63"/>
    </row>
    <row r="944" spans="2:4">
      <c r="B944" s="68"/>
      <c r="C944" s="64"/>
      <c r="D944" s="63"/>
    </row>
    <row r="945" spans="2:4">
      <c r="B945" s="68"/>
      <c r="C945" s="64"/>
      <c r="D945" s="63"/>
    </row>
    <row r="946" spans="2:4">
      <c r="B946" s="68"/>
      <c r="C946" s="64"/>
      <c r="D946" s="63"/>
    </row>
    <row r="947" spans="2:4">
      <c r="B947" s="68"/>
      <c r="C947" s="64"/>
      <c r="D947" s="63"/>
    </row>
    <row r="948" spans="2:4">
      <c r="B948" s="68"/>
      <c r="C948" s="64"/>
      <c r="D948" s="63"/>
    </row>
    <row r="949" spans="2:4">
      <c r="B949" s="68"/>
      <c r="C949" s="64"/>
      <c r="D949" s="63"/>
    </row>
    <row r="950" spans="2:4">
      <c r="B950" s="68"/>
      <c r="C950" s="64"/>
      <c r="D950" s="63"/>
    </row>
    <row r="951" spans="2:4">
      <c r="B951" s="68"/>
      <c r="C951" s="64"/>
      <c r="D951" s="63"/>
    </row>
    <row r="952" spans="2:4">
      <c r="B952" s="68"/>
      <c r="C952" s="64"/>
      <c r="D952" s="63"/>
    </row>
    <row r="953" spans="2:4">
      <c r="B953" s="68"/>
      <c r="C953" s="64"/>
      <c r="D953" s="63"/>
    </row>
    <row r="954" spans="2:4">
      <c r="B954" s="68"/>
      <c r="C954" s="64"/>
      <c r="D954" s="63"/>
    </row>
    <row r="955" spans="2:4">
      <c r="B955" s="68"/>
      <c r="C955" s="64"/>
      <c r="D955" s="63"/>
    </row>
    <row r="956" spans="2:4">
      <c r="B956" s="68"/>
      <c r="C956" s="64"/>
      <c r="D956" s="63"/>
    </row>
    <row r="957" spans="2:4">
      <c r="B957" s="68"/>
      <c r="C957" s="64"/>
      <c r="D957" s="63"/>
    </row>
    <row r="958" spans="2:4">
      <c r="B958" s="68"/>
      <c r="C958" s="64"/>
      <c r="D958" s="63"/>
    </row>
    <row r="959" spans="2:4">
      <c r="B959" s="68"/>
      <c r="C959" s="64"/>
      <c r="D959" s="63"/>
    </row>
    <row r="960" spans="2:4">
      <c r="B960" s="68"/>
      <c r="C960" s="64"/>
      <c r="D960" s="63"/>
    </row>
    <row r="961" spans="2:4">
      <c r="B961" s="68"/>
      <c r="C961" s="64"/>
      <c r="D961" s="63"/>
    </row>
    <row r="962" spans="2:4">
      <c r="B962" s="68"/>
      <c r="C962" s="64"/>
      <c r="D962" s="63"/>
    </row>
    <row r="963" spans="2:4">
      <c r="B963" s="68"/>
      <c r="C963" s="64"/>
      <c r="D963" s="63"/>
    </row>
    <row r="964" spans="2:4">
      <c r="B964" s="68"/>
      <c r="C964" s="64"/>
      <c r="D964" s="63"/>
    </row>
    <row r="965" spans="2:4">
      <c r="B965" s="68"/>
      <c r="C965" s="64"/>
      <c r="D965" s="63"/>
    </row>
    <row r="966" spans="2:4">
      <c r="B966" s="68"/>
      <c r="C966" s="64"/>
      <c r="D966" s="63"/>
    </row>
    <row r="967" spans="2:4">
      <c r="B967" s="68"/>
      <c r="C967" s="67"/>
      <c r="D967" s="66"/>
    </row>
    <row r="968" spans="2:4">
      <c r="B968" s="68"/>
      <c r="C968" s="67"/>
      <c r="D968" s="66"/>
    </row>
    <row r="969" spans="2:4">
      <c r="B969" s="68"/>
      <c r="C969" s="67"/>
      <c r="D969" s="66"/>
    </row>
    <row r="970" spans="2:4">
      <c r="B970" s="68"/>
      <c r="C970" s="67"/>
      <c r="D970" s="66"/>
    </row>
    <row r="971" spans="2:4">
      <c r="B971" s="68"/>
      <c r="C971" s="67"/>
      <c r="D971" s="66"/>
    </row>
    <row r="972" spans="2:4">
      <c r="B972" s="68"/>
      <c r="C972" s="67"/>
      <c r="D972" s="66"/>
    </row>
    <row r="973" spans="2:4">
      <c r="B973" s="68"/>
      <c r="C973" s="64"/>
      <c r="D973" s="63"/>
    </row>
    <row r="974" spans="2:4">
      <c r="B974" s="68"/>
      <c r="C974" s="64"/>
      <c r="D974" s="63"/>
    </row>
    <row r="975" spans="2:4">
      <c r="B975" s="68"/>
      <c r="C975" s="64"/>
      <c r="D975" s="63"/>
    </row>
    <row r="976" spans="2:4">
      <c r="B976" s="68"/>
      <c r="C976" s="64"/>
      <c r="D976" s="63"/>
    </row>
    <row r="977" spans="2:4">
      <c r="B977" s="68"/>
      <c r="C977" s="64"/>
      <c r="D977" s="63"/>
    </row>
    <row r="978" spans="2:4">
      <c r="B978" s="68"/>
      <c r="C978" s="64"/>
      <c r="D978" s="63"/>
    </row>
    <row r="979" spans="2:4">
      <c r="B979" s="68"/>
      <c r="C979" s="64"/>
      <c r="D979" s="63"/>
    </row>
    <row r="980" spans="2:4">
      <c r="B980" s="68"/>
      <c r="C980" s="64"/>
      <c r="D980" s="63"/>
    </row>
    <row r="981" spans="2:4">
      <c r="B981" s="68"/>
      <c r="C981" s="64"/>
      <c r="D981" s="63"/>
    </row>
    <row r="982" spans="2:4">
      <c r="B982" s="68"/>
      <c r="C982" s="64"/>
      <c r="D982" s="63"/>
    </row>
    <row r="983" spans="2:4">
      <c r="B983" s="68"/>
      <c r="C983" s="64"/>
      <c r="D983" s="63"/>
    </row>
    <row r="984" spans="2:4">
      <c r="B984" s="68"/>
      <c r="C984" s="64"/>
      <c r="D984" s="63"/>
    </row>
    <row r="985" spans="2:4">
      <c r="B985" s="68"/>
      <c r="C985" s="64"/>
      <c r="D985" s="63"/>
    </row>
    <row r="986" spans="2:4">
      <c r="B986" s="68"/>
      <c r="C986" s="64"/>
      <c r="D986" s="63"/>
    </row>
    <row r="987" spans="2:4">
      <c r="B987" s="68"/>
      <c r="C987" s="64"/>
      <c r="D987" s="63"/>
    </row>
    <row r="988" spans="2:4">
      <c r="B988" s="68"/>
      <c r="C988" s="64"/>
      <c r="D988" s="63"/>
    </row>
    <row r="989" spans="2:4">
      <c r="B989" s="68"/>
      <c r="C989" s="64"/>
      <c r="D989" s="63"/>
    </row>
    <row r="990" spans="2:4">
      <c r="B990" s="68"/>
      <c r="C990" s="64"/>
      <c r="D990" s="63"/>
    </row>
    <row r="991" spans="2:4">
      <c r="B991" s="68"/>
      <c r="C991" s="64"/>
      <c r="D991" s="63"/>
    </row>
    <row r="992" spans="2:4">
      <c r="B992" s="68"/>
      <c r="C992" s="64"/>
      <c r="D992" s="63"/>
    </row>
    <row r="993" spans="2:4">
      <c r="B993" s="68"/>
      <c r="C993" s="64"/>
      <c r="D993" s="63"/>
    </row>
    <row r="994" spans="2:4">
      <c r="B994" s="68"/>
      <c r="C994" s="64"/>
      <c r="D994" s="63"/>
    </row>
    <row r="995" spans="2:4">
      <c r="B995" s="68"/>
      <c r="C995" s="64"/>
      <c r="D995" s="63"/>
    </row>
    <row r="996" spans="2:4">
      <c r="B996" s="68"/>
      <c r="C996" s="64"/>
      <c r="D996" s="63"/>
    </row>
    <row r="997" spans="2:4">
      <c r="B997" s="68"/>
      <c r="C997" s="64"/>
      <c r="D997" s="63"/>
    </row>
    <row r="998" spans="2:4">
      <c r="B998" s="68"/>
      <c r="C998" s="64"/>
      <c r="D998" s="63"/>
    </row>
    <row r="999" spans="2:4">
      <c r="B999" s="68"/>
      <c r="C999" s="64"/>
      <c r="D999" s="63"/>
    </row>
    <row r="1000" spans="2:4">
      <c r="B1000" s="68"/>
      <c r="C1000" s="64"/>
      <c r="D1000" s="63"/>
    </row>
    <row r="1001" spans="2:4">
      <c r="B1001" s="68"/>
      <c r="C1001" s="64"/>
      <c r="D1001" s="63"/>
    </row>
    <row r="1002" spans="2:4">
      <c r="B1002" s="68"/>
      <c r="C1002" s="64"/>
      <c r="D1002" s="63"/>
    </row>
    <row r="1003" spans="2:4">
      <c r="B1003" s="68"/>
      <c r="C1003" s="64"/>
      <c r="D1003" s="63"/>
    </row>
    <row r="1004" spans="2:4">
      <c r="B1004" s="68"/>
      <c r="C1004" s="64"/>
      <c r="D1004" s="63"/>
    </row>
    <row r="1005" spans="2:4">
      <c r="B1005" s="68"/>
      <c r="C1005" s="64"/>
      <c r="D1005" s="63"/>
    </row>
    <row r="1006" spans="2:4">
      <c r="B1006" s="68"/>
      <c r="C1006" s="64"/>
      <c r="D1006" s="63"/>
    </row>
    <row r="1007" spans="2:4">
      <c r="B1007" s="68"/>
      <c r="C1007" s="64"/>
      <c r="D1007" s="63"/>
    </row>
    <row r="1008" spans="2:4">
      <c r="B1008" s="68"/>
      <c r="C1008" s="64"/>
      <c r="D1008" s="63"/>
    </row>
    <row r="1009" spans="2:4">
      <c r="B1009" s="68"/>
      <c r="C1009" s="64"/>
      <c r="D1009" s="63"/>
    </row>
    <row r="1010" spans="2:4">
      <c r="B1010" s="68"/>
      <c r="C1010" s="64"/>
      <c r="D1010" s="63"/>
    </row>
    <row r="1011" spans="2:4">
      <c r="B1011" s="68"/>
      <c r="C1011" s="64"/>
      <c r="D1011" s="63"/>
    </row>
    <row r="1012" spans="2:4">
      <c r="B1012" s="68"/>
      <c r="C1012" s="64"/>
      <c r="D1012" s="63"/>
    </row>
    <row r="1013" spans="2:4">
      <c r="B1013" s="68"/>
      <c r="C1013" s="64"/>
      <c r="D1013" s="63"/>
    </row>
    <row r="1014" spans="2:4">
      <c r="B1014" s="68"/>
      <c r="C1014" s="64"/>
      <c r="D1014" s="63"/>
    </row>
    <row r="1015" spans="2:4">
      <c r="B1015" s="68"/>
      <c r="C1015" s="64"/>
      <c r="D1015" s="63"/>
    </row>
    <row r="1016" spans="2:4">
      <c r="B1016" s="68"/>
      <c r="C1016" s="64"/>
      <c r="D1016" s="63"/>
    </row>
    <row r="1017" spans="2:4">
      <c r="B1017" s="68"/>
      <c r="C1017" s="67"/>
      <c r="D1017" s="66"/>
    </row>
    <row r="1018" spans="2:4">
      <c r="B1018" s="68"/>
      <c r="C1018" s="67"/>
      <c r="D1018" s="66"/>
    </row>
    <row r="1019" spans="2:4">
      <c r="B1019" s="68"/>
      <c r="C1019" s="64"/>
      <c r="D1019" s="63"/>
    </row>
    <row r="1020" spans="2:4">
      <c r="B1020" s="68"/>
      <c r="C1020" s="64"/>
      <c r="D1020" s="63"/>
    </row>
    <row r="1021" spans="2:4">
      <c r="B1021" s="68"/>
      <c r="C1021" s="64"/>
      <c r="D1021" s="63"/>
    </row>
    <row r="1022" spans="2:4">
      <c r="B1022" s="68"/>
      <c r="C1022" s="64"/>
      <c r="D1022" s="63"/>
    </row>
    <row r="1023" spans="2:4">
      <c r="B1023" s="68"/>
      <c r="C1023" s="64"/>
      <c r="D1023" s="63"/>
    </row>
    <row r="1024" spans="2:4">
      <c r="B1024" s="68"/>
      <c r="C1024" s="64"/>
      <c r="D1024" s="63"/>
    </row>
    <row r="1025" spans="2:4">
      <c r="B1025" s="68"/>
      <c r="C1025" s="64"/>
      <c r="D1025" s="63"/>
    </row>
    <row r="1026" spans="2:4">
      <c r="B1026" s="68"/>
      <c r="C1026" s="64"/>
      <c r="D1026" s="63"/>
    </row>
    <row r="1027" spans="2:4">
      <c r="B1027" s="68"/>
      <c r="C1027" s="64"/>
      <c r="D1027" s="63"/>
    </row>
    <row r="1028" spans="2:4">
      <c r="B1028" s="68"/>
      <c r="C1028" s="64"/>
      <c r="D1028" s="63"/>
    </row>
    <row r="1029" spans="2:4">
      <c r="B1029" s="68"/>
      <c r="C1029" s="64"/>
      <c r="D1029" s="63"/>
    </row>
    <row r="1030" spans="2:4">
      <c r="B1030" s="68"/>
      <c r="C1030" s="64"/>
      <c r="D1030" s="63"/>
    </row>
    <row r="1031" spans="2:4">
      <c r="B1031" s="68"/>
      <c r="C1031" s="64"/>
      <c r="D1031" s="63"/>
    </row>
    <row r="1032" spans="2:4">
      <c r="B1032" s="68"/>
      <c r="C1032" s="64"/>
      <c r="D1032" s="63"/>
    </row>
    <row r="1033" spans="2:4">
      <c r="B1033" s="68"/>
      <c r="C1033" s="64"/>
      <c r="D1033" s="63"/>
    </row>
    <row r="1034" spans="2:4">
      <c r="B1034" s="68"/>
      <c r="C1034" s="67"/>
      <c r="D1034" s="70"/>
    </row>
    <row r="1035" spans="2:4">
      <c r="B1035" s="68"/>
      <c r="C1035" s="67"/>
      <c r="D1035" s="70"/>
    </row>
    <row r="1036" spans="2:4">
      <c r="B1036" s="68"/>
      <c r="C1036" s="64"/>
      <c r="D1036" s="63"/>
    </row>
    <row r="1037" spans="2:4">
      <c r="B1037" s="68"/>
      <c r="C1037" s="64"/>
      <c r="D1037" s="63"/>
    </row>
    <row r="1038" spans="2:4">
      <c r="B1038" s="68"/>
      <c r="C1038" s="64"/>
      <c r="D1038" s="63"/>
    </row>
    <row r="1039" spans="2:4">
      <c r="B1039" s="68"/>
      <c r="C1039" s="64"/>
      <c r="D1039" s="63"/>
    </row>
    <row r="1040" spans="2:4">
      <c r="B1040" s="68"/>
      <c r="C1040" s="64"/>
      <c r="D1040" s="63"/>
    </row>
    <row r="1041" spans="2:4">
      <c r="B1041" s="68"/>
      <c r="C1041" s="64"/>
      <c r="D1041" s="63"/>
    </row>
    <row r="1042" spans="2:4">
      <c r="B1042" s="68"/>
      <c r="C1042" s="64"/>
      <c r="D1042" s="63"/>
    </row>
    <row r="1043" spans="2:4">
      <c r="B1043" s="68"/>
      <c r="C1043" s="64"/>
      <c r="D1043" s="63"/>
    </row>
    <row r="1044" spans="2:4">
      <c r="B1044" s="68"/>
      <c r="C1044" s="64"/>
      <c r="D1044" s="63"/>
    </row>
    <row r="1045" spans="2:4">
      <c r="B1045" s="68"/>
      <c r="C1045" s="64"/>
      <c r="D1045" s="63"/>
    </row>
    <row r="1046" spans="2:4">
      <c r="B1046" s="68"/>
      <c r="C1046" s="64"/>
      <c r="D1046" s="63"/>
    </row>
    <row r="1047" spans="2:4">
      <c r="B1047" s="68"/>
      <c r="C1047" s="64"/>
      <c r="D1047" s="63"/>
    </row>
    <row r="1048" spans="2:4">
      <c r="B1048" s="68"/>
      <c r="C1048" s="64"/>
      <c r="D1048" s="63"/>
    </row>
    <row r="1049" spans="2:4">
      <c r="B1049" s="68"/>
      <c r="C1049" s="64"/>
      <c r="D1049" s="63"/>
    </row>
    <row r="1050" spans="2:4">
      <c r="B1050" s="68"/>
      <c r="C1050" s="64"/>
      <c r="D1050" s="63"/>
    </row>
    <row r="1051" spans="2:4">
      <c r="B1051" s="68"/>
      <c r="C1051" s="64"/>
      <c r="D1051" s="63"/>
    </row>
    <row r="1052" spans="2:4">
      <c r="B1052" s="68"/>
      <c r="C1052" s="64"/>
      <c r="D1052" s="63"/>
    </row>
    <row r="1053" spans="2:4">
      <c r="B1053" s="68"/>
      <c r="C1053" s="64"/>
      <c r="D1053" s="63"/>
    </row>
    <row r="1054" spans="2:4">
      <c r="B1054" s="68"/>
      <c r="C1054" s="64"/>
      <c r="D1054" s="63"/>
    </row>
    <row r="1055" spans="2:4">
      <c r="B1055" s="68"/>
      <c r="C1055" s="64"/>
      <c r="D1055" s="63"/>
    </row>
    <row r="1056" spans="2:4">
      <c r="B1056" s="68"/>
      <c r="C1056" s="64"/>
      <c r="D1056" s="63"/>
    </row>
    <row r="1057" spans="2:4">
      <c r="B1057" s="68"/>
      <c r="C1057" s="64"/>
      <c r="D1057" s="63"/>
    </row>
    <row r="1058" spans="2:4">
      <c r="B1058" s="68"/>
      <c r="C1058" s="64"/>
      <c r="D1058" s="63"/>
    </row>
    <row r="1059" spans="2:4">
      <c r="B1059" s="68"/>
      <c r="C1059" s="64"/>
      <c r="D1059" s="63"/>
    </row>
    <row r="1060" spans="2:4">
      <c r="B1060" s="68"/>
      <c r="C1060" s="64"/>
      <c r="D1060" s="63"/>
    </row>
    <row r="1061" spans="2:4">
      <c r="B1061" s="68"/>
      <c r="C1061" s="64"/>
      <c r="D1061" s="63"/>
    </row>
    <row r="1062" spans="2:4">
      <c r="B1062" s="68"/>
      <c r="C1062" s="64"/>
      <c r="D1062" s="63"/>
    </row>
    <row r="1063" spans="2:4">
      <c r="B1063" s="68"/>
      <c r="C1063" s="64"/>
      <c r="D1063" s="63"/>
    </row>
    <row r="1064" spans="2:4">
      <c r="B1064" s="68"/>
      <c r="C1064" s="64"/>
      <c r="D1064" s="63"/>
    </row>
    <row r="1065" spans="2:4">
      <c r="B1065" s="68"/>
      <c r="C1065" s="64"/>
      <c r="D1065" s="63"/>
    </row>
    <row r="1066" spans="2:4">
      <c r="B1066" s="68"/>
      <c r="C1066" s="64"/>
      <c r="D1066" s="63"/>
    </row>
    <row r="1067" spans="2:4">
      <c r="B1067" s="68"/>
      <c r="C1067" s="64"/>
      <c r="D1067" s="63"/>
    </row>
    <row r="1068" spans="2:4">
      <c r="B1068" s="68"/>
      <c r="C1068" s="64"/>
      <c r="D1068" s="63"/>
    </row>
    <row r="1069" spans="2:4">
      <c r="B1069" s="68"/>
      <c r="C1069" s="64"/>
      <c r="D1069" s="63"/>
    </row>
    <row r="1070" spans="2:4">
      <c r="B1070" s="68"/>
      <c r="C1070" s="64"/>
      <c r="D1070" s="63"/>
    </row>
    <row r="1071" spans="2:4">
      <c r="B1071" s="68"/>
      <c r="C1071" s="64"/>
      <c r="D1071" s="63"/>
    </row>
    <row r="1072" spans="2:4">
      <c r="B1072" s="68"/>
      <c r="C1072" s="64"/>
      <c r="D1072" s="63"/>
    </row>
    <row r="1073" spans="2:4">
      <c r="B1073" s="68"/>
      <c r="C1073" s="64"/>
      <c r="D1073" s="63"/>
    </row>
    <row r="1074" spans="2:4">
      <c r="B1074" s="68"/>
      <c r="C1074" s="64"/>
      <c r="D1074" s="63"/>
    </row>
    <row r="1075" spans="2:4">
      <c r="B1075" s="68"/>
      <c r="C1075" s="64"/>
      <c r="D1075" s="63"/>
    </row>
    <row r="1076" spans="2:4">
      <c r="B1076" s="68"/>
      <c r="C1076" s="64"/>
      <c r="D1076" s="63"/>
    </row>
    <row r="1077" spans="2:4">
      <c r="B1077" s="68"/>
      <c r="C1077" s="64"/>
      <c r="D1077" s="63"/>
    </row>
    <row r="1078" spans="2:4">
      <c r="B1078" s="68"/>
      <c r="C1078" s="64"/>
      <c r="D1078" s="63"/>
    </row>
    <row r="1079" spans="2:4">
      <c r="B1079" s="68"/>
      <c r="C1079" s="64"/>
      <c r="D1079" s="63"/>
    </row>
    <row r="1080" spans="2:4">
      <c r="B1080" s="68"/>
      <c r="C1080" s="64"/>
      <c r="D1080" s="63"/>
    </row>
    <row r="1081" spans="2:4">
      <c r="B1081" s="68"/>
      <c r="C1081" s="64"/>
      <c r="D1081" s="63"/>
    </row>
    <row r="1082" spans="2:4">
      <c r="B1082" s="68"/>
      <c r="C1082" s="64"/>
      <c r="D1082" s="63"/>
    </row>
    <row r="1083" spans="2:4">
      <c r="B1083" s="68"/>
      <c r="C1083" s="64"/>
      <c r="D1083" s="63"/>
    </row>
    <row r="1084" spans="2:4">
      <c r="B1084" s="68"/>
      <c r="C1084" s="64"/>
      <c r="D1084" s="63"/>
    </row>
    <row r="1085" spans="2:4">
      <c r="B1085" s="68"/>
      <c r="C1085" s="64"/>
      <c r="D1085" s="63"/>
    </row>
    <row r="1086" spans="2:4">
      <c r="B1086" s="68"/>
      <c r="C1086" s="64"/>
      <c r="D1086" s="63"/>
    </row>
    <row r="1087" spans="2:4">
      <c r="B1087" s="68"/>
      <c r="C1087" s="64"/>
      <c r="D1087" s="63"/>
    </row>
    <row r="1088" spans="2:4">
      <c r="B1088" s="68"/>
      <c r="C1088" s="64"/>
      <c r="D1088" s="63"/>
    </row>
    <row r="1089" spans="2:4">
      <c r="B1089" s="68"/>
      <c r="C1089" s="64"/>
      <c r="D1089" s="63"/>
    </row>
    <row r="1090" spans="2:4">
      <c r="B1090" s="68"/>
      <c r="C1090" s="64"/>
      <c r="D1090" s="63"/>
    </row>
    <row r="1091" spans="2:4">
      <c r="B1091" s="68"/>
      <c r="C1091" s="64"/>
      <c r="D1091" s="63"/>
    </row>
    <row r="1092" spans="2:4">
      <c r="B1092" s="68"/>
      <c r="C1092" s="64"/>
      <c r="D1092" s="63"/>
    </row>
    <row r="1093" spans="2:4">
      <c r="B1093" s="68"/>
      <c r="C1093" s="64"/>
      <c r="D1093" s="63"/>
    </row>
    <row r="1094" spans="2:4">
      <c r="B1094" s="68"/>
      <c r="C1094" s="64"/>
      <c r="D1094" s="63"/>
    </row>
    <row r="1095" spans="2:4">
      <c r="B1095" s="68"/>
      <c r="C1095" s="64"/>
      <c r="D1095" s="63"/>
    </row>
    <row r="1096" spans="2:4">
      <c r="B1096" s="68"/>
      <c r="C1096" s="64"/>
      <c r="D1096" s="63"/>
    </row>
    <row r="1097" spans="2:4">
      <c r="B1097" s="68"/>
      <c r="C1097" s="64"/>
      <c r="D1097" s="63"/>
    </row>
    <row r="1098" spans="2:4">
      <c r="B1098" s="68"/>
      <c r="C1098" s="64"/>
      <c r="D1098" s="63"/>
    </row>
    <row r="1099" spans="2:4">
      <c r="B1099" s="68"/>
      <c r="C1099" s="64"/>
      <c r="D1099" s="63"/>
    </row>
    <row r="1100" spans="2:4">
      <c r="B1100" s="68"/>
      <c r="C1100" s="64"/>
      <c r="D1100" s="63"/>
    </row>
    <row r="1101" spans="2:4">
      <c r="B1101" s="68"/>
      <c r="C1101" s="64"/>
      <c r="D1101" s="63"/>
    </row>
    <row r="1102" spans="2:4">
      <c r="B1102" s="68"/>
      <c r="C1102" s="64"/>
      <c r="D1102" s="63"/>
    </row>
    <row r="1103" spans="2:4">
      <c r="B1103" s="68"/>
      <c r="C1103" s="64"/>
      <c r="D1103" s="63"/>
    </row>
    <row r="1104" spans="2:4">
      <c r="B1104" s="68"/>
      <c r="C1104" s="64"/>
      <c r="D1104" s="63"/>
    </row>
    <row r="1105" spans="2:4">
      <c r="B1105" s="68"/>
      <c r="C1105" s="64"/>
      <c r="D1105" s="63"/>
    </row>
    <row r="1106" spans="2:4">
      <c r="B1106" s="68"/>
      <c r="C1106" s="64"/>
      <c r="D1106" s="63"/>
    </row>
    <row r="1107" spans="2:4">
      <c r="B1107" s="68"/>
      <c r="C1107" s="64"/>
      <c r="D1107" s="63"/>
    </row>
    <row r="1108" spans="2:4">
      <c r="B1108" s="68"/>
      <c r="C1108" s="64"/>
      <c r="D1108" s="63"/>
    </row>
    <row r="1109" spans="2:4">
      <c r="B1109" s="68"/>
      <c r="C1109" s="64"/>
      <c r="D1109" s="63"/>
    </row>
    <row r="1110" spans="2:4">
      <c r="B1110" s="68"/>
      <c r="C1110" s="64"/>
      <c r="D1110" s="63"/>
    </row>
    <row r="1111" spans="2:4">
      <c r="B1111" s="68"/>
      <c r="C1111" s="64"/>
      <c r="D1111" s="63"/>
    </row>
    <row r="1112" spans="2:4">
      <c r="B1112" s="68"/>
      <c r="C1112" s="64"/>
      <c r="D1112" s="63"/>
    </row>
    <row r="1113" spans="2:4">
      <c r="B1113" s="68"/>
      <c r="C1113" s="64"/>
      <c r="D1113" s="63"/>
    </row>
    <row r="1114" spans="2:4">
      <c r="B1114" s="68"/>
      <c r="C1114" s="64"/>
      <c r="D1114" s="63"/>
    </row>
    <row r="1115" spans="2:4">
      <c r="B1115" s="68"/>
      <c r="C1115" s="64"/>
      <c r="D1115" s="63"/>
    </row>
    <row r="1116" spans="2:4">
      <c r="B1116" s="68"/>
      <c r="C1116" s="64"/>
      <c r="D1116" s="63"/>
    </row>
    <row r="1117" spans="2:4">
      <c r="B1117" s="68"/>
      <c r="C1117" s="64"/>
      <c r="D1117" s="63"/>
    </row>
    <row r="1118" spans="2:4">
      <c r="B1118" s="68"/>
      <c r="C1118" s="64"/>
      <c r="D1118" s="63"/>
    </row>
    <row r="1119" spans="2:4">
      <c r="B1119" s="68"/>
      <c r="C1119" s="64"/>
      <c r="D1119" s="63"/>
    </row>
    <row r="1120" spans="2:4">
      <c r="B1120" s="68"/>
      <c r="C1120" s="64"/>
      <c r="D1120" s="63"/>
    </row>
    <row r="1121" spans="2:4">
      <c r="B1121" s="68"/>
      <c r="C1121" s="64"/>
      <c r="D1121" s="63"/>
    </row>
    <row r="1122" spans="2:4">
      <c r="B1122" s="68"/>
      <c r="C1122" s="64"/>
      <c r="D1122" s="63"/>
    </row>
    <row r="1123" spans="2:4">
      <c r="B1123" s="68"/>
      <c r="C1123" s="64"/>
      <c r="D1123" s="63"/>
    </row>
    <row r="1124" spans="2:4">
      <c r="B1124" s="68"/>
      <c r="C1124" s="64"/>
      <c r="D1124" s="63"/>
    </row>
    <row r="1125" spans="2:4">
      <c r="B1125" s="68"/>
      <c r="C1125" s="64"/>
      <c r="D1125" s="63"/>
    </row>
    <row r="1126" spans="2:4">
      <c r="B1126" s="68"/>
      <c r="C1126" s="64"/>
      <c r="D1126" s="63"/>
    </row>
    <row r="1127" spans="2:4">
      <c r="B1127" s="68"/>
      <c r="C1127" s="64"/>
      <c r="D1127" s="63"/>
    </row>
    <row r="1128" spans="2:4">
      <c r="B1128" s="68"/>
      <c r="C1128" s="64"/>
      <c r="D1128" s="63"/>
    </row>
    <row r="1129" spans="2:4">
      <c r="B1129" s="68"/>
      <c r="C1129" s="64"/>
      <c r="D1129" s="63"/>
    </row>
    <row r="1130" spans="2:4">
      <c r="B1130" s="68"/>
      <c r="C1130" s="64"/>
      <c r="D1130" s="63"/>
    </row>
    <row r="1131" spans="2:4">
      <c r="B1131" s="68"/>
      <c r="C1131" s="64"/>
      <c r="D1131" s="63"/>
    </row>
    <row r="1132" spans="2:4">
      <c r="B1132" s="68"/>
      <c r="C1132" s="64"/>
      <c r="D1132" s="63"/>
    </row>
    <row r="1133" spans="2:4">
      <c r="B1133" s="68"/>
      <c r="C1133" s="64"/>
      <c r="D1133" s="63"/>
    </row>
    <row r="1134" spans="2:4">
      <c r="B1134" s="68"/>
      <c r="C1134" s="64"/>
      <c r="D1134" s="63"/>
    </row>
    <row r="1135" spans="2:4">
      <c r="B1135" s="68"/>
      <c r="C1135" s="64"/>
      <c r="D1135" s="63"/>
    </row>
    <row r="1136" spans="2:4">
      <c r="B1136" s="68"/>
      <c r="C1136" s="64"/>
      <c r="D1136" s="63"/>
    </row>
    <row r="1137" spans="2:4">
      <c r="B1137" s="68"/>
      <c r="C1137" s="67"/>
      <c r="D1137" s="70"/>
    </row>
    <row r="1138" spans="2:4">
      <c r="B1138" s="68"/>
      <c r="C1138" s="64"/>
      <c r="D1138" s="63"/>
    </row>
    <row r="1139" spans="2:4">
      <c r="B1139" s="68"/>
      <c r="C1139" s="64"/>
      <c r="D1139" s="63"/>
    </row>
    <row r="1140" spans="2:4">
      <c r="B1140" s="68"/>
      <c r="C1140" s="64"/>
      <c r="D1140" s="63"/>
    </row>
    <row r="1141" spans="2:4">
      <c r="B1141" s="68"/>
      <c r="C1141" s="64"/>
      <c r="D1141" s="63"/>
    </row>
    <row r="1142" spans="2:4">
      <c r="B1142" s="68"/>
      <c r="C1142" s="64"/>
      <c r="D1142" s="63"/>
    </row>
    <row r="1143" spans="2:4">
      <c r="B1143" s="68"/>
      <c r="C1143" s="64"/>
      <c r="D1143" s="63"/>
    </row>
    <row r="1144" spans="2:4">
      <c r="B1144" s="68"/>
      <c r="C1144" s="64"/>
      <c r="D1144" s="63"/>
    </row>
    <row r="1145" spans="2:4">
      <c r="B1145" s="68"/>
      <c r="C1145" s="64"/>
      <c r="D1145" s="63"/>
    </row>
    <row r="1146" spans="2:4">
      <c r="B1146" s="68"/>
      <c r="C1146" s="64"/>
      <c r="D1146" s="63"/>
    </row>
    <row r="1147" spans="2:4">
      <c r="B1147" s="68"/>
      <c r="C1147" s="64"/>
      <c r="D1147" s="63"/>
    </row>
    <row r="1148" spans="2:4">
      <c r="B1148" s="68"/>
      <c r="C1148" s="64"/>
      <c r="D1148" s="63"/>
    </row>
    <row r="1149" spans="2:4">
      <c r="B1149" s="68"/>
      <c r="C1149" s="64"/>
      <c r="D1149" s="63"/>
    </row>
    <row r="1150" spans="2:4">
      <c r="B1150" s="68"/>
      <c r="C1150" s="64"/>
      <c r="D1150" s="63"/>
    </row>
    <row r="1151" spans="2:4">
      <c r="B1151" s="68"/>
      <c r="C1151" s="64"/>
      <c r="D1151" s="63"/>
    </row>
    <row r="1152" spans="2:4">
      <c r="B1152" s="68"/>
      <c r="C1152" s="64"/>
      <c r="D1152" s="63"/>
    </row>
    <row r="1153" spans="2:4">
      <c r="B1153" s="69"/>
      <c r="C1153" s="65"/>
      <c r="D1153" s="65"/>
    </row>
    <row r="1154" spans="2:4">
      <c r="B1154" s="69"/>
      <c r="C1154" s="65"/>
      <c r="D1154" s="65"/>
    </row>
    <row r="1155" spans="2:4">
      <c r="B1155" s="69"/>
      <c r="C1155" s="65"/>
      <c r="D1155" s="65"/>
    </row>
    <row r="1156" spans="2:4">
      <c r="B1156" s="69"/>
      <c r="C1156" s="65"/>
      <c r="D1156" s="65"/>
    </row>
    <row r="1157" spans="2:4">
      <c r="B1157" s="69"/>
      <c r="C1157" s="65"/>
      <c r="D1157" s="65"/>
    </row>
    <row r="1158" spans="2:4">
      <c r="B1158" s="69"/>
      <c r="C1158" s="65"/>
      <c r="D1158" s="65"/>
    </row>
    <row r="1159" spans="2:4">
      <c r="B1159" s="69"/>
      <c r="C1159" s="65"/>
      <c r="D1159" s="65"/>
    </row>
    <row r="1160" spans="2:4">
      <c r="B1160" s="69"/>
      <c r="C1160" s="65"/>
      <c r="D1160" s="65"/>
    </row>
    <row r="1161" spans="2:4">
      <c r="B1161" s="69"/>
      <c r="C1161" s="65"/>
      <c r="D1161" s="65"/>
    </row>
    <row r="1162" spans="2:4">
      <c r="B1162" s="69"/>
      <c r="C1162" s="65"/>
      <c r="D1162" s="65"/>
    </row>
    <row r="1163" spans="2:4">
      <c r="B1163" s="69"/>
      <c r="C1163" s="65"/>
      <c r="D1163" s="65"/>
    </row>
    <row r="1164" spans="2:4">
      <c r="B1164" s="69"/>
      <c r="C1164" s="65"/>
      <c r="D1164" s="65"/>
    </row>
    <row r="1165" spans="2:4">
      <c r="B1165" s="69"/>
      <c r="C1165" s="65"/>
      <c r="D1165" s="65"/>
    </row>
    <row r="1166" spans="2:4">
      <c r="B1166" s="69"/>
      <c r="C1166" s="65"/>
      <c r="D1166" s="65"/>
    </row>
    <row r="1167" spans="2:4">
      <c r="B1167" s="69"/>
      <c r="C1167" s="65"/>
      <c r="D1167" s="65"/>
    </row>
    <row r="1168" spans="2:4">
      <c r="B1168" s="69"/>
      <c r="C1168" s="65"/>
      <c r="D1168" s="65"/>
    </row>
    <row r="1169" spans="2:4">
      <c r="B1169" s="69"/>
      <c r="C1169" s="65"/>
      <c r="D1169" s="65"/>
    </row>
    <row r="1170" spans="2:4">
      <c r="B1170" s="69"/>
      <c r="C1170" s="65"/>
      <c r="D1170" s="65"/>
    </row>
    <row r="1171" spans="2:4">
      <c r="B1171" s="69"/>
      <c r="C1171" s="65"/>
      <c r="D1171" s="65"/>
    </row>
    <row r="1172" spans="2:4">
      <c r="B1172" s="69"/>
      <c r="C1172" s="65"/>
      <c r="D1172" s="65"/>
    </row>
    <row r="1173" spans="2:4">
      <c r="B1173" s="69"/>
      <c r="C1173" s="65"/>
      <c r="D1173" s="65"/>
    </row>
    <row r="1174" spans="2:4">
      <c r="B1174" s="69"/>
      <c r="C1174" s="65"/>
      <c r="D1174" s="65"/>
    </row>
  </sheetData>
  <sheetProtection algorithmName="SHA-512" hashValue="yTOBbXws62Mj+/8KgxLaqYtKTfmQyb0Q85w6tVmTwkm89i11ejcWFe56mnM4fqPmD1gG/6v/UpwUWu7MKmsSzA==" saltValue="I8CSoHHe9BT/7/f2GhJELw==" spinCount="100000" sheet="1" objects="1" scenarios="1"/>
  <mergeCells count="2">
    <mergeCell ref="B4:D4"/>
    <mergeCell ref="C1:D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G102"/>
  <sheetViews>
    <sheetView zoomScaleNormal="100" zoomScalePageLayoutView="85" workbookViewId="0">
      <selection activeCell="A3" sqref="A3"/>
    </sheetView>
  </sheetViews>
  <sheetFormatPr defaultColWidth="8.85546875" defaultRowHeight="15"/>
  <cols>
    <col min="2" max="2" width="14.85546875" style="34" customWidth="1"/>
    <col min="3" max="3" width="21.7109375" style="25" customWidth="1"/>
    <col min="4" max="4" width="44.5703125" style="45" customWidth="1"/>
    <col min="7" max="7" width="8.85546875" style="122"/>
  </cols>
  <sheetData>
    <row r="1" spans="2:7" s="129" customFormat="1" ht="36.6" customHeight="1">
      <c r="B1" s="52"/>
      <c r="C1" s="414" t="s">
        <v>64</v>
      </c>
      <c r="D1" s="414"/>
      <c r="G1" s="122"/>
    </row>
    <row r="2" spans="2:7">
      <c r="B2" s="135" t="s">
        <v>11</v>
      </c>
      <c r="C2" s="136">
        <f>C67</f>
        <v>12716.49</v>
      </c>
      <c r="D2" s="110"/>
    </row>
    <row r="3" spans="2:7">
      <c r="B3" s="55"/>
      <c r="C3" s="56"/>
      <c r="D3" s="53"/>
    </row>
    <row r="4" spans="2:7" s="46" customFormat="1">
      <c r="B4" s="415" t="s">
        <v>45</v>
      </c>
      <c r="C4" s="416"/>
      <c r="D4" s="417"/>
      <c r="G4" s="122"/>
    </row>
    <row r="5" spans="2:7">
      <c r="B5" s="128">
        <v>42979</v>
      </c>
      <c r="C5" s="169">
        <v>300</v>
      </c>
      <c r="D5" s="189" t="s">
        <v>721</v>
      </c>
      <c r="F5" s="122"/>
    </row>
    <row r="6" spans="2:7" s="129" customFormat="1">
      <c r="B6" s="128">
        <v>42979</v>
      </c>
      <c r="C6" s="169">
        <v>400</v>
      </c>
      <c r="D6" s="189" t="s">
        <v>722</v>
      </c>
      <c r="F6" s="122"/>
      <c r="G6" s="122"/>
    </row>
    <row r="7" spans="2:7" s="129" customFormat="1">
      <c r="B7" s="128">
        <v>42982</v>
      </c>
      <c r="C7" s="169">
        <v>0.32</v>
      </c>
      <c r="D7" s="189" t="s">
        <v>723</v>
      </c>
      <c r="F7" s="122"/>
      <c r="G7" s="122"/>
    </row>
    <row r="8" spans="2:7" s="129" customFormat="1">
      <c r="B8" s="128">
        <v>42982</v>
      </c>
      <c r="C8" s="169">
        <v>26.19</v>
      </c>
      <c r="D8" s="189" t="s">
        <v>724</v>
      </c>
      <c r="F8" s="122"/>
      <c r="G8" s="122"/>
    </row>
    <row r="9" spans="2:7" s="129" customFormat="1">
      <c r="B9" s="128">
        <v>42982</v>
      </c>
      <c r="C9" s="169">
        <v>35.15</v>
      </c>
      <c r="D9" s="189" t="s">
        <v>725</v>
      </c>
      <c r="F9" s="122"/>
      <c r="G9" s="122"/>
    </row>
    <row r="10" spans="2:7" s="129" customFormat="1">
      <c r="B10" s="128">
        <v>42982</v>
      </c>
      <c r="C10" s="169">
        <v>60</v>
      </c>
      <c r="D10" s="189" t="s">
        <v>726</v>
      </c>
      <c r="F10" s="122"/>
      <c r="G10" s="122"/>
    </row>
    <row r="11" spans="2:7" s="129" customFormat="1">
      <c r="B11" s="128">
        <v>42983</v>
      </c>
      <c r="C11" s="169">
        <v>0.1</v>
      </c>
      <c r="D11" s="189" t="s">
        <v>727</v>
      </c>
      <c r="F11" s="122"/>
      <c r="G11" s="122"/>
    </row>
    <row r="12" spans="2:7" s="129" customFormat="1">
      <c r="B12" s="128">
        <v>42983</v>
      </c>
      <c r="C12" s="169">
        <v>0.54</v>
      </c>
      <c r="D12" s="189" t="s">
        <v>728</v>
      </c>
      <c r="F12" s="122"/>
      <c r="G12" s="122"/>
    </row>
    <row r="13" spans="2:7" s="129" customFormat="1">
      <c r="B13" s="128">
        <v>42985</v>
      </c>
      <c r="C13" s="169">
        <v>0.05</v>
      </c>
      <c r="D13" s="189" t="s">
        <v>729</v>
      </c>
      <c r="F13" s="122"/>
      <c r="G13" s="122"/>
    </row>
    <row r="14" spans="2:7" s="129" customFormat="1">
      <c r="B14" s="128">
        <v>42985</v>
      </c>
      <c r="C14" s="169">
        <v>0.67</v>
      </c>
      <c r="D14" s="189" t="s">
        <v>730</v>
      </c>
      <c r="F14" s="122"/>
      <c r="G14" s="122"/>
    </row>
    <row r="15" spans="2:7" s="129" customFormat="1">
      <c r="B15" s="128">
        <v>42986</v>
      </c>
      <c r="C15" s="169">
        <v>2.2400000000000002</v>
      </c>
      <c r="D15" s="189" t="s">
        <v>731</v>
      </c>
      <c r="F15" s="122"/>
      <c r="G15" s="122"/>
    </row>
    <row r="16" spans="2:7" s="129" customFormat="1">
      <c r="B16" s="128">
        <v>42986</v>
      </c>
      <c r="C16" s="169">
        <v>8.23</v>
      </c>
      <c r="D16" s="189" t="s">
        <v>732</v>
      </c>
      <c r="F16" s="122"/>
      <c r="G16" s="122"/>
    </row>
    <row r="17" spans="2:7" s="129" customFormat="1">
      <c r="B17" s="128">
        <v>42986</v>
      </c>
      <c r="C17" s="169">
        <v>35.31</v>
      </c>
      <c r="D17" s="189" t="s">
        <v>733</v>
      </c>
      <c r="F17" s="122"/>
      <c r="G17" s="122"/>
    </row>
    <row r="18" spans="2:7">
      <c r="B18" s="128">
        <v>42986</v>
      </c>
      <c r="C18" s="169">
        <v>50</v>
      </c>
      <c r="D18" s="189" t="s">
        <v>734</v>
      </c>
      <c r="F18" s="122"/>
    </row>
    <row r="19" spans="2:7">
      <c r="B19" s="128">
        <v>42987</v>
      </c>
      <c r="C19" s="169">
        <v>17.95</v>
      </c>
      <c r="D19" s="189" t="s">
        <v>735</v>
      </c>
      <c r="F19" s="122"/>
    </row>
    <row r="20" spans="2:7">
      <c r="B20" s="128">
        <v>42988</v>
      </c>
      <c r="C20" s="169">
        <v>300</v>
      </c>
      <c r="D20" s="189" t="s">
        <v>736</v>
      </c>
      <c r="F20" s="122"/>
    </row>
    <row r="21" spans="2:7">
      <c r="B21" s="128">
        <v>42989</v>
      </c>
      <c r="C21" s="169">
        <v>0.01</v>
      </c>
      <c r="D21" s="189" t="s">
        <v>737</v>
      </c>
      <c r="F21" s="122"/>
    </row>
    <row r="22" spans="2:7">
      <c r="B22" s="128">
        <v>42990</v>
      </c>
      <c r="C22" s="169">
        <v>0.01</v>
      </c>
      <c r="D22" s="189" t="s">
        <v>738</v>
      </c>
      <c r="F22" s="122"/>
    </row>
    <row r="23" spans="2:7">
      <c r="B23" s="128">
        <v>42990</v>
      </c>
      <c r="C23" s="169">
        <v>1.65</v>
      </c>
      <c r="D23" s="189" t="s">
        <v>739</v>
      </c>
      <c r="F23" s="122"/>
    </row>
    <row r="24" spans="2:7" s="46" customFormat="1">
      <c r="B24" s="128">
        <v>42990</v>
      </c>
      <c r="C24" s="169">
        <v>500</v>
      </c>
      <c r="D24" s="189" t="s">
        <v>740</v>
      </c>
      <c r="F24" s="122"/>
      <c r="G24" s="122"/>
    </row>
    <row r="25" spans="2:7" s="46" customFormat="1">
      <c r="B25" s="128">
        <v>42991</v>
      </c>
      <c r="C25" s="169">
        <v>0.02</v>
      </c>
      <c r="D25" s="189" t="s">
        <v>741</v>
      </c>
      <c r="F25" s="122"/>
      <c r="G25" s="122"/>
    </row>
    <row r="26" spans="2:7" s="46" customFormat="1">
      <c r="B26" s="128">
        <v>42991</v>
      </c>
      <c r="C26" s="169">
        <v>0.05</v>
      </c>
      <c r="D26" s="189" t="s">
        <v>742</v>
      </c>
      <c r="F26" s="122"/>
      <c r="G26" s="122"/>
    </row>
    <row r="27" spans="2:7" s="46" customFormat="1">
      <c r="B27" s="128">
        <v>42991</v>
      </c>
      <c r="C27" s="169">
        <v>0.12</v>
      </c>
      <c r="D27" s="189" t="s">
        <v>743</v>
      </c>
      <c r="F27" s="122"/>
      <c r="G27" s="122"/>
    </row>
    <row r="28" spans="2:7" s="46" customFormat="1">
      <c r="B28" s="128">
        <v>42991</v>
      </c>
      <c r="C28" s="169">
        <v>100</v>
      </c>
      <c r="D28" s="189" t="s">
        <v>744</v>
      </c>
      <c r="F28" s="122"/>
      <c r="G28" s="122"/>
    </row>
    <row r="29" spans="2:7" s="46" customFormat="1">
      <c r="B29" s="128">
        <v>42991</v>
      </c>
      <c r="C29" s="169">
        <v>200</v>
      </c>
      <c r="D29" s="189" t="s">
        <v>745</v>
      </c>
      <c r="F29" s="122"/>
      <c r="G29" s="122"/>
    </row>
    <row r="30" spans="2:7" s="46" customFormat="1">
      <c r="B30" s="128">
        <v>42992</v>
      </c>
      <c r="C30" s="169">
        <v>0.01</v>
      </c>
      <c r="D30" s="189" t="s">
        <v>746</v>
      </c>
      <c r="F30" s="122"/>
      <c r="G30" s="122"/>
    </row>
    <row r="31" spans="2:7" s="46" customFormat="1">
      <c r="B31" s="128">
        <v>42993</v>
      </c>
      <c r="C31" s="169">
        <v>0.55000000000000004</v>
      </c>
      <c r="D31" s="189" t="s">
        <v>747</v>
      </c>
      <c r="F31" s="122"/>
      <c r="G31" s="122"/>
    </row>
    <row r="32" spans="2:7" s="46" customFormat="1">
      <c r="B32" s="128">
        <v>42993</v>
      </c>
      <c r="C32" s="169">
        <v>13.51</v>
      </c>
      <c r="D32" s="189" t="s">
        <v>748</v>
      </c>
      <c r="F32" s="122"/>
      <c r="G32" s="122"/>
    </row>
    <row r="33" spans="2:7" s="46" customFormat="1">
      <c r="B33" s="128">
        <v>42993</v>
      </c>
      <c r="C33" s="169">
        <v>200</v>
      </c>
      <c r="D33" s="189" t="s">
        <v>749</v>
      </c>
      <c r="F33" s="122"/>
      <c r="G33" s="122"/>
    </row>
    <row r="34" spans="2:7" s="46" customFormat="1">
      <c r="B34" s="128">
        <v>42993</v>
      </c>
      <c r="C34" s="169">
        <v>300</v>
      </c>
      <c r="D34" s="189" t="s">
        <v>750</v>
      </c>
      <c r="F34" s="122"/>
      <c r="G34" s="122"/>
    </row>
    <row r="35" spans="2:7" s="46" customFormat="1">
      <c r="B35" s="128">
        <v>42993</v>
      </c>
      <c r="C35" s="169">
        <v>300</v>
      </c>
      <c r="D35" s="189" t="s">
        <v>751</v>
      </c>
      <c r="F35" s="122"/>
      <c r="G35" s="122"/>
    </row>
    <row r="36" spans="2:7" s="46" customFormat="1">
      <c r="B36" s="128">
        <v>42994</v>
      </c>
      <c r="C36" s="169">
        <v>0.14000000000000001</v>
      </c>
      <c r="D36" s="189" t="s">
        <v>752</v>
      </c>
      <c r="F36" s="122"/>
      <c r="G36" s="122"/>
    </row>
    <row r="37" spans="2:7" s="46" customFormat="1">
      <c r="B37" s="128">
        <v>42995</v>
      </c>
      <c r="C37" s="169">
        <v>40.9</v>
      </c>
      <c r="D37" s="189" t="s">
        <v>725</v>
      </c>
      <c r="F37" s="122"/>
      <c r="G37" s="122"/>
    </row>
    <row r="38" spans="2:7" s="46" customFormat="1">
      <c r="B38" s="128">
        <v>42996</v>
      </c>
      <c r="C38" s="169">
        <v>5.75</v>
      </c>
      <c r="D38" s="189" t="s">
        <v>753</v>
      </c>
      <c r="F38" s="122"/>
      <c r="G38" s="122"/>
    </row>
    <row r="39" spans="2:7" s="46" customFormat="1">
      <c r="B39" s="128">
        <v>42996</v>
      </c>
      <c r="C39" s="169">
        <v>21.4</v>
      </c>
      <c r="D39" s="189" t="s">
        <v>754</v>
      </c>
      <c r="F39" s="122"/>
      <c r="G39" s="122"/>
    </row>
    <row r="40" spans="2:7" s="46" customFormat="1">
      <c r="B40" s="128">
        <v>42997</v>
      </c>
      <c r="C40" s="169">
        <v>1</v>
      </c>
      <c r="D40" s="189" t="s">
        <v>755</v>
      </c>
      <c r="F40" s="122"/>
      <c r="G40" s="122"/>
    </row>
    <row r="41" spans="2:7" s="46" customFormat="1">
      <c r="B41" s="128">
        <v>42997</v>
      </c>
      <c r="C41" s="169">
        <v>21</v>
      </c>
      <c r="D41" s="189" t="s">
        <v>756</v>
      </c>
      <c r="F41" s="122"/>
      <c r="G41" s="122"/>
    </row>
    <row r="42" spans="2:7" s="129" customFormat="1">
      <c r="B42" s="128">
        <v>42998</v>
      </c>
      <c r="C42" s="169">
        <v>41</v>
      </c>
      <c r="D42" s="189" t="s">
        <v>725</v>
      </c>
      <c r="F42" s="122"/>
      <c r="G42" s="122"/>
    </row>
    <row r="43" spans="2:7" s="129" customFormat="1">
      <c r="B43" s="128">
        <v>42998</v>
      </c>
      <c r="C43" s="169">
        <v>1100</v>
      </c>
      <c r="D43" s="189" t="s">
        <v>757</v>
      </c>
      <c r="F43" s="122"/>
      <c r="G43" s="122"/>
    </row>
    <row r="44" spans="2:7" s="129" customFormat="1">
      <c r="B44" s="128">
        <v>42999</v>
      </c>
      <c r="C44" s="169">
        <v>8.52</v>
      </c>
      <c r="D44" s="189" t="s">
        <v>758</v>
      </c>
      <c r="F44" s="122"/>
      <c r="G44" s="122"/>
    </row>
    <row r="45" spans="2:7" s="129" customFormat="1">
      <c r="B45" s="128">
        <v>42999</v>
      </c>
      <c r="C45" s="169">
        <v>60</v>
      </c>
      <c r="D45" s="189" t="s">
        <v>759</v>
      </c>
      <c r="F45" s="122"/>
      <c r="G45" s="122"/>
    </row>
    <row r="46" spans="2:7" s="129" customFormat="1">
      <c r="B46" s="128">
        <v>42999</v>
      </c>
      <c r="C46" s="169">
        <v>76.36</v>
      </c>
      <c r="D46" s="189" t="s">
        <v>760</v>
      </c>
      <c r="F46" s="122"/>
      <c r="G46" s="122"/>
    </row>
    <row r="47" spans="2:7" s="129" customFormat="1">
      <c r="B47" s="128">
        <v>42999</v>
      </c>
      <c r="C47" s="169">
        <v>86.26</v>
      </c>
      <c r="D47" s="189" t="s">
        <v>761</v>
      </c>
      <c r="F47" s="122"/>
      <c r="G47" s="122"/>
    </row>
    <row r="48" spans="2:7" s="129" customFormat="1">
      <c r="B48" s="128">
        <v>42999</v>
      </c>
      <c r="C48" s="169">
        <v>4000</v>
      </c>
      <c r="D48" s="189" t="s">
        <v>762</v>
      </c>
      <c r="F48" s="122"/>
      <c r="G48" s="122"/>
    </row>
    <row r="49" spans="2:7" s="129" customFormat="1">
      <c r="B49" s="128">
        <v>43000</v>
      </c>
      <c r="C49" s="169">
        <v>0.95</v>
      </c>
      <c r="D49" s="189" t="s">
        <v>763</v>
      </c>
      <c r="F49" s="122"/>
      <c r="G49" s="122"/>
    </row>
    <row r="50" spans="2:7" s="129" customFormat="1">
      <c r="B50" s="128">
        <v>43000</v>
      </c>
      <c r="C50" s="169">
        <v>20</v>
      </c>
      <c r="D50" s="189" t="s">
        <v>764</v>
      </c>
      <c r="F50" s="122"/>
      <c r="G50" s="122"/>
    </row>
    <row r="51" spans="2:7" s="129" customFormat="1">
      <c r="B51" s="128">
        <v>43003</v>
      </c>
      <c r="C51" s="169">
        <v>24.75</v>
      </c>
      <c r="D51" s="189" t="s">
        <v>765</v>
      </c>
      <c r="F51" s="122"/>
      <c r="G51" s="122"/>
    </row>
    <row r="52" spans="2:7" s="129" customFormat="1">
      <c r="B52" s="128">
        <v>43003</v>
      </c>
      <c r="C52" s="169">
        <v>95.43</v>
      </c>
      <c r="D52" s="189" t="s">
        <v>766</v>
      </c>
      <c r="F52" s="122"/>
      <c r="G52" s="122"/>
    </row>
    <row r="53" spans="2:7" s="129" customFormat="1">
      <c r="B53" s="128">
        <v>43003</v>
      </c>
      <c r="C53" s="169">
        <v>100</v>
      </c>
      <c r="D53" s="189" t="s">
        <v>767</v>
      </c>
      <c r="F53" s="122"/>
      <c r="G53" s="122"/>
    </row>
    <row r="54" spans="2:7" s="129" customFormat="1">
      <c r="B54" s="128">
        <v>43004</v>
      </c>
      <c r="C54" s="169">
        <v>6.63</v>
      </c>
      <c r="D54" s="189" t="s">
        <v>768</v>
      </c>
      <c r="F54" s="122"/>
      <c r="G54" s="122"/>
    </row>
    <row r="55" spans="2:7" s="129" customFormat="1">
      <c r="B55" s="128">
        <v>43004</v>
      </c>
      <c r="C55" s="169">
        <v>10</v>
      </c>
      <c r="D55" s="189" t="s">
        <v>769</v>
      </c>
      <c r="F55" s="122"/>
      <c r="G55" s="122"/>
    </row>
    <row r="56" spans="2:7" s="129" customFormat="1">
      <c r="B56" s="128">
        <v>43004</v>
      </c>
      <c r="C56" s="169">
        <v>62.44</v>
      </c>
      <c r="D56" s="189" t="s">
        <v>770</v>
      </c>
      <c r="F56" s="122"/>
      <c r="G56" s="122"/>
    </row>
    <row r="57" spans="2:7" s="129" customFormat="1">
      <c r="B57" s="128">
        <v>43004</v>
      </c>
      <c r="C57" s="169">
        <v>200</v>
      </c>
      <c r="D57" s="189" t="s">
        <v>745</v>
      </c>
      <c r="F57" s="122"/>
      <c r="G57" s="122"/>
    </row>
    <row r="58" spans="2:7" s="129" customFormat="1">
      <c r="B58" s="128">
        <v>43005</v>
      </c>
      <c r="C58" s="169">
        <v>0.16</v>
      </c>
      <c r="D58" s="189" t="s">
        <v>771</v>
      </c>
      <c r="F58" s="122"/>
      <c r="G58" s="122"/>
    </row>
    <row r="59" spans="2:7" s="129" customFormat="1">
      <c r="B59" s="128">
        <v>43005</v>
      </c>
      <c r="C59" s="169">
        <v>6.27</v>
      </c>
      <c r="D59" s="189" t="s">
        <v>772</v>
      </c>
      <c r="F59" s="122"/>
      <c r="G59" s="122"/>
    </row>
    <row r="60" spans="2:7" s="129" customFormat="1">
      <c r="B60" s="128">
        <v>43006</v>
      </c>
      <c r="C60" s="169">
        <v>5.25</v>
      </c>
      <c r="D60" s="189" t="s">
        <v>773</v>
      </c>
      <c r="F60" s="122"/>
      <c r="G60" s="122"/>
    </row>
    <row r="61" spans="2:7" s="129" customFormat="1">
      <c r="B61" s="128">
        <v>43006</v>
      </c>
      <c r="C61" s="169">
        <v>23.09</v>
      </c>
      <c r="D61" s="189" t="s">
        <v>774</v>
      </c>
      <c r="F61" s="122"/>
      <c r="G61" s="122"/>
    </row>
    <row r="62" spans="2:7" s="129" customFormat="1">
      <c r="B62" s="128">
        <v>43006</v>
      </c>
      <c r="C62" s="169">
        <v>3750</v>
      </c>
      <c r="D62" s="189" t="s">
        <v>762</v>
      </c>
      <c r="F62" s="122"/>
      <c r="G62" s="122"/>
    </row>
    <row r="63" spans="2:7" s="129" customFormat="1">
      <c r="B63" s="128">
        <v>43007</v>
      </c>
      <c r="C63" s="169">
        <v>7</v>
      </c>
      <c r="D63" s="189" t="s">
        <v>775</v>
      </c>
      <c r="F63" s="122"/>
      <c r="G63" s="122"/>
    </row>
    <row r="64" spans="2:7" s="129" customFormat="1">
      <c r="B64" s="128">
        <v>43007</v>
      </c>
      <c r="C64" s="169">
        <v>56.92</v>
      </c>
      <c r="D64" s="189" t="s">
        <v>776</v>
      </c>
      <c r="F64" s="122"/>
      <c r="G64" s="122"/>
    </row>
    <row r="65" spans="1:7" s="129" customFormat="1">
      <c r="B65" s="128">
        <v>43008</v>
      </c>
      <c r="C65" s="169">
        <v>12.59</v>
      </c>
      <c r="D65" s="189" t="s">
        <v>777</v>
      </c>
      <c r="F65" s="122"/>
      <c r="G65" s="122"/>
    </row>
    <row r="66" spans="1:7" s="129" customFormat="1">
      <c r="B66" s="128">
        <v>43008</v>
      </c>
      <c r="C66" s="169">
        <v>20</v>
      </c>
      <c r="D66" s="189" t="s">
        <v>778</v>
      </c>
      <c r="F66" s="122"/>
      <c r="G66" s="122"/>
    </row>
    <row r="67" spans="1:7" s="46" customFormat="1">
      <c r="B67" s="150" t="s">
        <v>29</v>
      </c>
      <c r="C67" s="112">
        <f>SUM(C5:C66)</f>
        <v>12716.49</v>
      </c>
      <c r="D67" s="94"/>
      <c r="G67" s="122"/>
    </row>
    <row r="68" spans="1:7">
      <c r="A68" s="62"/>
      <c r="B68" s="46"/>
      <c r="C68" s="46"/>
      <c r="D68" s="46"/>
    </row>
    <row r="69" spans="1:7">
      <c r="A69" s="62"/>
      <c r="B69" s="46"/>
      <c r="C69" s="46"/>
      <c r="D69" s="46"/>
    </row>
    <row r="70" spans="1:7">
      <c r="A70" s="62"/>
      <c r="B70" s="46"/>
      <c r="C70" s="46"/>
      <c r="D70" s="46"/>
    </row>
    <row r="71" spans="1:7">
      <c r="A71" s="62"/>
      <c r="B71" s="46"/>
      <c r="C71" s="46"/>
      <c r="D71" s="46"/>
    </row>
    <row r="72" spans="1:7">
      <c r="A72" s="62"/>
      <c r="B72" s="46"/>
      <c r="C72" s="46"/>
      <c r="D72" s="46"/>
    </row>
    <row r="73" spans="1:7">
      <c r="A73" s="62"/>
      <c r="B73" s="46"/>
      <c r="C73" s="46"/>
      <c r="D73" s="46"/>
    </row>
    <row r="74" spans="1:7">
      <c r="A74" s="62"/>
      <c r="B74" s="46"/>
      <c r="C74" s="46"/>
      <c r="D74" s="46"/>
    </row>
    <row r="75" spans="1:7">
      <c r="A75" s="62"/>
      <c r="B75" s="46"/>
      <c r="C75" s="46"/>
      <c r="D75" s="46"/>
    </row>
    <row r="76" spans="1:7">
      <c r="B76" s="46"/>
      <c r="C76" s="46"/>
      <c r="D76" s="46"/>
    </row>
    <row r="77" spans="1:7">
      <c r="B77" s="46"/>
      <c r="C77" s="46"/>
      <c r="D77" s="46"/>
    </row>
    <row r="78" spans="1:7">
      <c r="B78" s="46"/>
      <c r="C78" s="46"/>
      <c r="D78" s="46"/>
    </row>
    <row r="79" spans="1:7">
      <c r="B79" s="46"/>
      <c r="C79" s="46"/>
      <c r="D79" s="46"/>
    </row>
    <row r="80" spans="1:7">
      <c r="B80" s="46"/>
      <c r="C80" s="46"/>
      <c r="D80" s="46"/>
    </row>
    <row r="81" spans="2:4">
      <c r="B81" s="46"/>
      <c r="C81" s="46"/>
      <c r="D81" s="46"/>
    </row>
    <row r="82" spans="2:4">
      <c r="B82" s="46"/>
      <c r="C82" s="46"/>
      <c r="D82" s="46"/>
    </row>
    <row r="83" spans="2:4">
      <c r="B83" s="46"/>
      <c r="C83" s="46"/>
      <c r="D83" s="46"/>
    </row>
    <row r="84" spans="2:4">
      <c r="B84" s="46"/>
      <c r="C84" s="46"/>
      <c r="D84" s="46"/>
    </row>
    <row r="85" spans="2:4">
      <c r="B85" s="46"/>
      <c r="C85" s="46"/>
      <c r="D85" s="46"/>
    </row>
    <row r="86" spans="2:4">
      <c r="B86" s="46"/>
      <c r="C86" s="46"/>
      <c r="D86" s="46"/>
    </row>
    <row r="87" spans="2:4">
      <c r="B87" s="46"/>
      <c r="C87" s="46"/>
      <c r="D87" s="46"/>
    </row>
    <row r="88" spans="2:4">
      <c r="B88" s="46"/>
      <c r="C88" s="46"/>
      <c r="D88" s="46"/>
    </row>
    <row r="89" spans="2:4">
      <c r="B89" s="46"/>
      <c r="C89" s="46"/>
      <c r="D89" s="46"/>
    </row>
    <row r="90" spans="2:4">
      <c r="B90" s="46"/>
      <c r="C90" s="46"/>
      <c r="D90" s="46"/>
    </row>
    <row r="91" spans="2:4">
      <c r="B91" s="46"/>
      <c r="C91" s="46"/>
      <c r="D91" s="46"/>
    </row>
    <row r="92" spans="2:4">
      <c r="B92" s="46"/>
      <c r="C92" s="46"/>
      <c r="D92" s="46"/>
    </row>
    <row r="93" spans="2:4">
      <c r="B93" s="46"/>
      <c r="C93" s="46"/>
      <c r="D93" s="46"/>
    </row>
    <row r="94" spans="2:4">
      <c r="B94" s="46"/>
      <c r="C94" s="46"/>
      <c r="D94" s="46"/>
    </row>
    <row r="95" spans="2:4">
      <c r="B95" s="46"/>
      <c r="C95" s="46"/>
      <c r="D95" s="46"/>
    </row>
    <row r="96" spans="2:4">
      <c r="B96" s="46"/>
      <c r="C96" s="46"/>
      <c r="D96" s="46"/>
    </row>
    <row r="97" spans="2:4">
      <c r="B97" s="46"/>
      <c r="C97" s="46"/>
      <c r="D97" s="46"/>
    </row>
    <row r="98" spans="2:4">
      <c r="B98" s="46"/>
      <c r="C98" s="46"/>
      <c r="D98" s="46"/>
    </row>
    <row r="99" spans="2:4">
      <c r="B99" s="46"/>
      <c r="C99" s="46"/>
      <c r="D99" s="46"/>
    </row>
    <row r="100" spans="2:4">
      <c r="B100" s="46"/>
      <c r="C100" s="46"/>
      <c r="D100" s="46"/>
    </row>
    <row r="101" spans="2:4">
      <c r="B101" s="46"/>
      <c r="C101" s="46"/>
      <c r="D101" s="46"/>
    </row>
    <row r="102" spans="2:4">
      <c r="B102" s="46"/>
      <c r="C102" s="46"/>
      <c r="D102" s="46"/>
    </row>
  </sheetData>
  <sheetProtection algorithmName="SHA-512" hashValue="VMAD2z4GZFDj594ymUZZBbLEhXgRDikq+S47WQ/PZPZOqAbNwhouBAVldRfmrN+v7BfR954JX+YpS+hILk1PUA==" saltValue="KnFVrBJbZCuzI/AMgn9LMQ==" spinCount="100000" sheet="1" objects="1" scenarios="1"/>
  <mergeCells count="2">
    <mergeCell ref="B4:D4"/>
    <mergeCell ref="C1:D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19</vt:i4>
      </vt:variant>
    </vt:vector>
  </HeadingPairs>
  <TitlesOfParts>
    <vt:vector size="19" baseType="lpstr">
      <vt:lpstr>Расходы</vt:lpstr>
      <vt:lpstr>Поступления Райффайзенбанк</vt:lpstr>
      <vt:lpstr>Валютные пост-я</vt:lpstr>
      <vt:lpstr>Поступления ВТБ 24</vt:lpstr>
      <vt:lpstr>Поступления ПАО Сбербанк</vt:lpstr>
      <vt:lpstr>Поступления БИНБАНК</vt:lpstr>
      <vt:lpstr>Поступления МКБ</vt:lpstr>
      <vt:lpstr>Поступления СКБ-Банк</vt:lpstr>
      <vt:lpstr>Поступления МДМ Банк</vt:lpstr>
      <vt:lpstr>Поступления с мобильных тел.</vt:lpstr>
      <vt:lpstr>Поступления МТС USSD</vt:lpstr>
      <vt:lpstr>Поступления Platron</vt:lpstr>
      <vt:lpstr>Поступления Благо.ру</vt:lpstr>
      <vt:lpstr>Поступления РБК-Money</vt:lpstr>
      <vt:lpstr>Поступления CloudPayments</vt:lpstr>
      <vt:lpstr>PayPal</vt:lpstr>
      <vt:lpstr>Элекснет</vt:lpstr>
      <vt:lpstr>Dobro.mail.ru</vt:lpstr>
      <vt:lpstr>MainPeople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Бартош Екатерина Борисовна</cp:lastModifiedBy>
  <cp:revision/>
  <cp:lastPrinted>2017-09-19T14:40:37Z</cp:lastPrinted>
  <dcterms:created xsi:type="dcterms:W3CDTF">2013-11-18T10:44:00Z</dcterms:created>
  <dcterms:modified xsi:type="dcterms:W3CDTF">2018-04-28T12:36:14Z</dcterms:modified>
</cp:coreProperties>
</file>